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bendras" sheetId="1" r:id="rId1"/>
    <sheet name="komandine" sheetId="2" r:id="rId2"/>
    <sheet name="asmenine reitinguota" sheetId="3" r:id="rId3"/>
  </sheets>
  <calcPr calcId="144525"/>
</workbook>
</file>

<file path=xl/calcChain.xml><?xml version="1.0" encoding="utf-8"?>
<calcChain xmlns="http://schemas.openxmlformats.org/spreadsheetml/2006/main">
  <c r="L34" i="3" l="1"/>
  <c r="K34" i="3"/>
  <c r="J34" i="3"/>
  <c r="L46" i="3"/>
  <c r="K46" i="3"/>
  <c r="J46" i="3"/>
  <c r="L44" i="3"/>
  <c r="K44" i="3"/>
  <c r="J44" i="3"/>
  <c r="L39" i="3"/>
  <c r="K39" i="3"/>
  <c r="J39" i="3"/>
  <c r="L37" i="3"/>
  <c r="K37" i="3"/>
  <c r="J37" i="3"/>
  <c r="L27" i="3"/>
  <c r="K27" i="3"/>
  <c r="J27" i="3"/>
  <c r="L28" i="3"/>
  <c r="K28" i="3"/>
  <c r="J28" i="3"/>
  <c r="J26" i="3"/>
  <c r="L25" i="3"/>
  <c r="L26" i="3"/>
  <c r="K26" i="3"/>
  <c r="L45" i="3"/>
  <c r="K45" i="3"/>
  <c r="J45" i="3"/>
  <c r="L54" i="3"/>
  <c r="L55" i="3"/>
  <c r="L56" i="3"/>
  <c r="L57" i="3"/>
  <c r="L58" i="3"/>
  <c r="L59" i="3"/>
  <c r="L60" i="3"/>
  <c r="L61" i="3"/>
  <c r="L62" i="3"/>
  <c r="L63" i="3"/>
  <c r="L64" i="3"/>
  <c r="L65" i="3"/>
  <c r="L66" i="3"/>
  <c r="L67" i="3"/>
  <c r="L68" i="3"/>
  <c r="K54" i="3"/>
  <c r="K55" i="3"/>
  <c r="K56" i="3"/>
  <c r="K57" i="3"/>
  <c r="K58" i="3"/>
  <c r="K59" i="3"/>
  <c r="K60" i="3"/>
  <c r="K61" i="3"/>
  <c r="K62" i="3"/>
  <c r="K63" i="3"/>
  <c r="K64" i="3"/>
  <c r="K65" i="3"/>
  <c r="K66" i="3"/>
  <c r="K67" i="3"/>
  <c r="K68" i="3"/>
  <c r="J54" i="3"/>
  <c r="J55" i="3"/>
  <c r="J56" i="3"/>
  <c r="J57" i="3"/>
  <c r="J58" i="3"/>
  <c r="J59" i="3"/>
  <c r="J60" i="3"/>
  <c r="J61" i="3"/>
  <c r="J62" i="3"/>
  <c r="J63" i="3"/>
  <c r="J64" i="3"/>
  <c r="J65" i="3"/>
  <c r="J66" i="3"/>
  <c r="J67" i="3"/>
  <c r="L69" i="3"/>
  <c r="K69" i="3"/>
  <c r="J69" i="3"/>
  <c r="J68" i="3"/>
  <c r="L53" i="3"/>
  <c r="K53" i="3"/>
  <c r="J53" i="3"/>
  <c r="L52" i="3"/>
  <c r="K52" i="3"/>
  <c r="J52" i="3"/>
  <c r="L51" i="3"/>
  <c r="K51" i="3"/>
  <c r="J51" i="3"/>
  <c r="L50" i="3"/>
  <c r="K50" i="3"/>
  <c r="J50" i="3"/>
  <c r="L49" i="3"/>
  <c r="K49" i="3"/>
  <c r="J49" i="3"/>
  <c r="L48" i="3"/>
  <c r="K48" i="3"/>
  <c r="J48" i="3"/>
  <c r="L47" i="3"/>
  <c r="K47" i="3"/>
  <c r="J47" i="3"/>
  <c r="L43" i="3"/>
  <c r="K43" i="3"/>
  <c r="J43" i="3"/>
  <c r="L42" i="3"/>
  <c r="K42" i="3"/>
  <c r="J42" i="3"/>
  <c r="L41" i="3"/>
  <c r="K41" i="3"/>
  <c r="J41" i="3"/>
  <c r="L40" i="3"/>
  <c r="K40" i="3"/>
  <c r="J40" i="3"/>
  <c r="L38" i="3"/>
  <c r="K38" i="3"/>
  <c r="J38" i="3"/>
  <c r="L36" i="3"/>
  <c r="K36" i="3"/>
  <c r="J36" i="3"/>
  <c r="L35" i="3"/>
  <c r="K35" i="3"/>
  <c r="J35" i="3"/>
  <c r="L33" i="3"/>
  <c r="K33" i="3"/>
  <c r="J33" i="3"/>
  <c r="L32" i="3"/>
  <c r="K32" i="3"/>
  <c r="J32" i="3"/>
  <c r="L31" i="3"/>
  <c r="K31" i="3"/>
  <c r="J31" i="3"/>
  <c r="L30" i="3"/>
  <c r="K30" i="3"/>
  <c r="J30" i="3"/>
  <c r="L29" i="3"/>
  <c r="K29" i="3"/>
  <c r="J29" i="3"/>
  <c r="K25" i="3"/>
  <c r="J25" i="3"/>
  <c r="L24" i="3"/>
  <c r="K24" i="3"/>
  <c r="J24" i="3"/>
  <c r="L23" i="3"/>
  <c r="K23" i="3"/>
  <c r="J23" i="3"/>
  <c r="L22" i="3"/>
  <c r="K22" i="3"/>
  <c r="J22" i="3"/>
  <c r="L21" i="3"/>
  <c r="K21" i="3"/>
  <c r="J21" i="3"/>
  <c r="L20" i="3"/>
  <c r="K20" i="3"/>
  <c r="J20" i="3"/>
  <c r="L19" i="3"/>
  <c r="K19" i="3"/>
  <c r="J19" i="3"/>
  <c r="L18" i="3"/>
  <c r="K18" i="3"/>
  <c r="J18" i="3"/>
  <c r="L17" i="3"/>
  <c r="K17" i="3"/>
  <c r="J17" i="3"/>
  <c r="L16" i="3"/>
  <c r="K16" i="3"/>
  <c r="J16" i="3"/>
  <c r="L15" i="3"/>
  <c r="K15" i="3"/>
  <c r="J15" i="3"/>
  <c r="L14" i="3"/>
  <c r="K14" i="3"/>
  <c r="J14" i="3"/>
  <c r="L13" i="3"/>
  <c r="K13" i="3"/>
  <c r="J13" i="3"/>
  <c r="L12" i="3"/>
  <c r="K12" i="3"/>
  <c r="J12" i="3"/>
  <c r="L11" i="3"/>
  <c r="K11" i="3"/>
  <c r="J11" i="3"/>
  <c r="L10" i="3"/>
  <c r="K10" i="3"/>
  <c r="J10" i="3"/>
  <c r="L9" i="3"/>
  <c r="K9" i="3"/>
  <c r="J9" i="3"/>
  <c r="L8" i="3"/>
  <c r="K8" i="3"/>
  <c r="J8" i="3"/>
  <c r="J7" i="3"/>
  <c r="G7" i="3"/>
  <c r="G21" i="2" l="1"/>
  <c r="E21" i="2"/>
  <c r="G15" i="2"/>
  <c r="E15" i="2"/>
  <c r="G9" i="2"/>
  <c r="E9" i="2"/>
  <c r="G24" i="2"/>
  <c r="E24" i="2"/>
  <c r="G18" i="2"/>
  <c r="E18" i="2"/>
  <c r="G12" i="2"/>
  <c r="E12" i="2"/>
  <c r="G6" i="2"/>
  <c r="E6" i="2"/>
  <c r="J70" i="1" l="1"/>
  <c r="J68" i="1"/>
  <c r="K56" i="1"/>
  <c r="K55" i="1"/>
  <c r="K54" i="1"/>
  <c r="K53" i="1"/>
  <c r="K52" i="1"/>
  <c r="K51" i="1"/>
  <c r="K50" i="1"/>
  <c r="K49" i="1"/>
  <c r="K48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9" i="1"/>
  <c r="J46" i="1"/>
  <c r="J47" i="1"/>
  <c r="L47" i="1"/>
  <c r="K47" i="1"/>
  <c r="L46" i="1"/>
  <c r="K46" i="1"/>
  <c r="L45" i="1"/>
  <c r="K45" i="1"/>
  <c r="J45" i="1"/>
  <c r="J26" i="1"/>
  <c r="J13" i="1"/>
  <c r="L8" i="1"/>
  <c r="K8" i="1"/>
  <c r="K69" i="1" l="1"/>
  <c r="K68" i="1"/>
  <c r="K67" i="1"/>
  <c r="K66" i="1"/>
  <c r="K65" i="1"/>
  <c r="K64" i="1"/>
  <c r="K63" i="1"/>
  <c r="K62" i="1"/>
  <c r="K61" i="1"/>
  <c r="K60" i="1"/>
  <c r="K59" i="1"/>
  <c r="K58" i="1"/>
  <c r="K57" i="1"/>
  <c r="L44" i="1"/>
  <c r="K44" i="1"/>
  <c r="J44" i="1"/>
  <c r="L43" i="1"/>
  <c r="K43" i="1"/>
  <c r="J43" i="1"/>
  <c r="L42" i="1"/>
  <c r="K42" i="1"/>
  <c r="J42" i="1"/>
  <c r="L41" i="1"/>
  <c r="K41" i="1"/>
  <c r="J41" i="1"/>
  <c r="L40" i="1"/>
  <c r="K40" i="1"/>
  <c r="J40" i="1"/>
  <c r="L39" i="1"/>
  <c r="K39" i="1"/>
  <c r="J39" i="1"/>
  <c r="L38" i="1"/>
  <c r="K38" i="1"/>
  <c r="J38" i="1"/>
  <c r="L37" i="1"/>
  <c r="K37" i="1"/>
  <c r="J37" i="1"/>
  <c r="L36" i="1"/>
  <c r="K36" i="1"/>
  <c r="J36" i="1"/>
  <c r="L35" i="1"/>
  <c r="K35" i="1"/>
  <c r="J35" i="1"/>
  <c r="L34" i="1"/>
  <c r="K34" i="1"/>
  <c r="J34" i="1"/>
  <c r="L33" i="1"/>
  <c r="K33" i="1"/>
  <c r="J33" i="1"/>
  <c r="L32" i="1"/>
  <c r="K32" i="1"/>
  <c r="J32" i="1"/>
  <c r="L31" i="1"/>
  <c r="K31" i="1"/>
  <c r="J31" i="1"/>
  <c r="L30" i="1"/>
  <c r="K30" i="1"/>
  <c r="J30" i="1"/>
  <c r="L29" i="1"/>
  <c r="K29" i="1"/>
  <c r="J29" i="1"/>
  <c r="L28" i="1"/>
  <c r="K28" i="1"/>
  <c r="J28" i="1"/>
  <c r="L27" i="1"/>
  <c r="K27" i="1"/>
  <c r="J27" i="1"/>
  <c r="L26" i="1"/>
  <c r="K26" i="1"/>
  <c r="L25" i="1"/>
  <c r="K25" i="1"/>
  <c r="J25" i="1"/>
  <c r="L24" i="1"/>
  <c r="K24" i="1"/>
  <c r="J24" i="1"/>
  <c r="L23" i="1"/>
  <c r="K23" i="1"/>
  <c r="J23" i="1"/>
  <c r="L22" i="1"/>
  <c r="K22" i="1"/>
  <c r="J22" i="1"/>
  <c r="L21" i="1"/>
  <c r="K21" i="1"/>
  <c r="J21" i="1"/>
  <c r="L20" i="1"/>
  <c r="K20" i="1"/>
  <c r="J20" i="1"/>
  <c r="L19" i="1"/>
  <c r="K19" i="1"/>
  <c r="J19" i="1"/>
  <c r="L18" i="1"/>
  <c r="K18" i="1"/>
  <c r="J18" i="1"/>
  <c r="L17" i="1"/>
  <c r="K17" i="1"/>
  <c r="J17" i="1"/>
  <c r="L16" i="1"/>
  <c r="K16" i="1"/>
  <c r="J16" i="1"/>
  <c r="L15" i="1"/>
  <c r="K15" i="1"/>
  <c r="J15" i="1"/>
  <c r="L14" i="1"/>
  <c r="K14" i="1"/>
  <c r="J14" i="1"/>
  <c r="L13" i="1"/>
  <c r="K13" i="1"/>
  <c r="L12" i="1"/>
  <c r="K12" i="1"/>
  <c r="J12" i="1"/>
  <c r="L11" i="1"/>
  <c r="K11" i="1"/>
  <c r="J11" i="1"/>
  <c r="L10" i="1"/>
  <c r="K10" i="1"/>
  <c r="J10" i="1"/>
  <c r="L9" i="1"/>
  <c r="K9" i="1"/>
  <c r="J9" i="1"/>
  <c r="J8" i="1"/>
  <c r="J7" i="1"/>
  <c r="G7" i="1"/>
</calcChain>
</file>

<file path=xl/sharedStrings.xml><?xml version="1.0" encoding="utf-8"?>
<sst xmlns="http://schemas.openxmlformats.org/spreadsheetml/2006/main" count="328" uniqueCount="107">
  <si>
    <t>Eil. Nr.</t>
  </si>
  <si>
    <t>Vardas, pavardė</t>
  </si>
  <si>
    <t>Klubas</t>
  </si>
  <si>
    <t>I diena</t>
  </si>
  <si>
    <t>II diena</t>
  </si>
  <si>
    <t>Bendrai</t>
  </si>
  <si>
    <t>Žuvies masė (g)</t>
  </si>
  <si>
    <t>Žuvų skaičius</t>
  </si>
  <si>
    <t>I turo baudos taškai</t>
  </si>
  <si>
    <t>II turo baudos taškai</t>
  </si>
  <si>
    <t>Bendri baudos taškai</t>
  </si>
  <si>
    <t>Vieta asmeninėje įskaitoje</t>
  </si>
  <si>
    <t>Individualiai</t>
  </si>
  <si>
    <t>Mastis</t>
  </si>
  <si>
    <t>Pūkys</t>
  </si>
  <si>
    <t>Tironas</t>
  </si>
  <si>
    <t>Kurėnas</t>
  </si>
  <si>
    <t>2018 metų Žemaitijos sportinio spiningavimo čempionatas</t>
  </si>
  <si>
    <t>I etapas</t>
  </si>
  <si>
    <t>2018-05-12/13, Balskai</t>
  </si>
  <si>
    <t>Laimondas Jakas</t>
  </si>
  <si>
    <t>Zumpė</t>
  </si>
  <si>
    <t>Lukas Valskis</t>
  </si>
  <si>
    <t>Kęstutis Sinkevičius</t>
  </si>
  <si>
    <t>Audrius Stonys</t>
  </si>
  <si>
    <t>Povilas Gumuliauskas</t>
  </si>
  <si>
    <t>Egidijus Rimkus</t>
  </si>
  <si>
    <t>Benediktas Urbutis</t>
  </si>
  <si>
    <t>Matas Cibauskas</t>
  </si>
  <si>
    <t>Eugenijus Masiulis</t>
  </si>
  <si>
    <t>Kęstutis Masiulis</t>
  </si>
  <si>
    <t>Andrius Dieninis</t>
  </si>
  <si>
    <t>Egidijus Vitkauskas</t>
  </si>
  <si>
    <t>Romualdas Ušinskas</t>
  </si>
  <si>
    <t>Edvardas Keras</t>
  </si>
  <si>
    <t>Antanas Radys</t>
  </si>
  <si>
    <t>Ruslan Suščis</t>
  </si>
  <si>
    <t>Robertas Paliokas</t>
  </si>
  <si>
    <t>Kęstutis Kovas</t>
  </si>
  <si>
    <t>Egidijus Tiškinas</t>
  </si>
  <si>
    <t>Raimundas Tiškinas</t>
  </si>
  <si>
    <t>Tomas Racevičius</t>
  </si>
  <si>
    <t>Albertas Ališauskas</t>
  </si>
  <si>
    <t>Dovydas Raulavičius</t>
  </si>
  <si>
    <t>Ričardas Škultinas</t>
  </si>
  <si>
    <t>Edgidijus Jakštas</t>
  </si>
  <si>
    <t>Rolandas Pikelis</t>
  </si>
  <si>
    <t xml:space="preserve">Deivydas Mačiūnas </t>
  </si>
  <si>
    <t>Benas Karneckas</t>
  </si>
  <si>
    <t>Raimundas Makauskas</t>
  </si>
  <si>
    <t>Aurimas Voveris</t>
  </si>
  <si>
    <t>Gintaras Buividas</t>
  </si>
  <si>
    <t>Mindaugas Ežerskis</t>
  </si>
  <si>
    <t>Algirdas Dumčius</t>
  </si>
  <si>
    <t>Manfredas Žaliauskas</t>
  </si>
  <si>
    <t>Martynas Labrincas</t>
  </si>
  <si>
    <t>Antanas Gavėnas</t>
  </si>
  <si>
    <t>Robertas Pečauskis</t>
  </si>
  <si>
    <t>Rolandas Samulionis</t>
  </si>
  <si>
    <t>Andželika Akavickaitė</t>
  </si>
  <si>
    <t>Sigitas Skerys</t>
  </si>
  <si>
    <t>Mantas Buivydas</t>
  </si>
  <si>
    <t>Žemaitis</t>
  </si>
  <si>
    <t>Eugenijus Balseris</t>
  </si>
  <si>
    <t>Raimondas Gudaitis</t>
  </si>
  <si>
    <t>Algimantas Bernotas</t>
  </si>
  <si>
    <t>Gramzdas</t>
  </si>
  <si>
    <t>Darius Stanaitis</t>
  </si>
  <si>
    <t>Ridas Bartkus</t>
  </si>
  <si>
    <t>Saulius Jančaras</t>
  </si>
  <si>
    <t>Sigitas Žičkus</t>
  </si>
  <si>
    <t>Vytenis Greičiūnas</t>
  </si>
  <si>
    <t>Alfredas Micavičius</t>
  </si>
  <si>
    <t>Paulius Lazdauskas</t>
  </si>
  <si>
    <t>Zigmas Puodžemis</t>
  </si>
  <si>
    <t>Sigitas Grigelis</t>
  </si>
  <si>
    <t>Saulius Juškevičius</t>
  </si>
  <si>
    <t>Edgaras Mileris</t>
  </si>
  <si>
    <t>Tadas Gelažnikas</t>
  </si>
  <si>
    <t>Mindaugas Bajorinas</t>
  </si>
  <si>
    <t>Tomas Paulauskas</t>
  </si>
  <si>
    <t>Gintaras Dragošius</t>
  </si>
  <si>
    <t>TadasLiaudanskis</t>
  </si>
  <si>
    <t>Antanas Einingis</t>
  </si>
  <si>
    <t>Vilius Vasiliauskas</t>
  </si>
  <si>
    <t>Nr</t>
  </si>
  <si>
    <t>Bendra žuvies masė (g)</t>
  </si>
  <si>
    <t>IV etapo Baudos taškai</t>
  </si>
  <si>
    <t>Baudos taškų suma</t>
  </si>
  <si>
    <t>Vieta</t>
  </si>
  <si>
    <t>I</t>
  </si>
  <si>
    <t>II</t>
  </si>
  <si>
    <t>III</t>
  </si>
  <si>
    <t>IV</t>
  </si>
  <si>
    <t>ZUMPĖ</t>
  </si>
  <si>
    <t>TIRONAS</t>
  </si>
  <si>
    <t>GRAMZDAS</t>
  </si>
  <si>
    <t>MASTIS</t>
  </si>
  <si>
    <t>ŽEMAITIS</t>
  </si>
  <si>
    <t>KURĖNAS</t>
  </si>
  <si>
    <t>PŪKYS</t>
  </si>
  <si>
    <t>Raimundas Gudaitis</t>
  </si>
  <si>
    <t>V</t>
  </si>
  <si>
    <t>Rolandas Ušinskas</t>
  </si>
  <si>
    <t>VII</t>
  </si>
  <si>
    <t>VI</t>
  </si>
  <si>
    <t>2018-05-12/13, BALSKAI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</si>
</sst>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8"/>
      <color theme="1"/>
      <name val="Verdana"/>
      <family val="2"/>
      <charset val="186"/>
    </font>
    <font>
      <sz val="9"/>
      <color theme="1"/>
      <name val="Verdana"/>
      <family val="2"/>
      <charset val="186"/>
    </font>
    <font>
      <sz val="10"/>
      <color indexed="8"/>
      <name val="Arial"/>
      <family val="2"/>
    </font>
    <font>
      <sz val="8"/>
      <color indexed="8"/>
      <name val="Verdana"/>
      <family val="2"/>
      <charset val="186"/>
    </font>
    <font>
      <b/>
      <sz val="8"/>
      <color indexed="8"/>
      <name val="Verdana"/>
      <family val="2"/>
      <charset val="186"/>
    </font>
    <font>
      <sz val="8"/>
      <name val="Verdana"/>
      <family val="2"/>
      <charset val="186"/>
    </font>
    <font>
      <b/>
      <sz val="22"/>
      <color rgb="FFFF0000"/>
      <name val="Calibri"/>
      <family val="2"/>
      <scheme val="minor"/>
    </font>
    <font>
      <sz val="10"/>
      <color indexed="8"/>
      <name val="Arial"/>
      <family val="2"/>
      <charset val="186"/>
    </font>
    <font>
      <sz val="9"/>
      <color indexed="8"/>
      <name val="Arial"/>
      <family val="2"/>
      <charset val="186"/>
    </font>
    <font>
      <sz val="10"/>
      <color indexed="8"/>
      <name val="Calibri"/>
      <family val="2"/>
      <charset val="186"/>
    </font>
    <font>
      <sz val="10"/>
      <name val="Arial"/>
      <family val="2"/>
      <charset val="186"/>
    </font>
    <font>
      <b/>
      <sz val="14"/>
      <color indexed="8"/>
      <name val="Arial"/>
      <family val="2"/>
      <charset val="186"/>
    </font>
    <font>
      <b/>
      <sz val="14"/>
      <color indexed="8"/>
      <name val="Calibri"/>
      <family val="2"/>
      <charset val="186"/>
    </font>
    <font>
      <b/>
      <sz val="20"/>
      <color indexed="8"/>
      <name val="Arial"/>
      <family val="2"/>
      <charset val="186"/>
    </font>
    <font>
      <b/>
      <sz val="20"/>
      <color indexed="8"/>
      <name val="Calibri"/>
      <family val="2"/>
      <charset val="186"/>
    </font>
    <font>
      <sz val="12"/>
      <color indexed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0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8" fillId="0" borderId="0"/>
  </cellStyleXfs>
  <cellXfs count="19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6" fillId="3" borderId="1" xfId="0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>
      <alignment horizontal="center" vertical="center"/>
    </xf>
    <xf numFmtId="0" fontId="0" fillId="3" borderId="0" xfId="0" applyFill="1"/>
    <xf numFmtId="0" fontId="7" fillId="3" borderId="0" xfId="0" applyFont="1" applyFill="1"/>
    <xf numFmtId="0" fontId="0" fillId="3" borderId="1" xfId="0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0" fontId="6" fillId="3" borderId="1" xfId="1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8" fillId="2" borderId="3" xfId="2" applyFont="1" applyFill="1" applyBorder="1" applyAlignment="1">
      <alignment horizontal="center" vertical="center" wrapText="1"/>
    </xf>
    <xf numFmtId="0" fontId="8" fillId="2" borderId="4" xfId="2" applyFont="1" applyFill="1" applyBorder="1" applyAlignment="1">
      <alignment horizontal="center" vertical="center" wrapText="1"/>
    </xf>
    <xf numFmtId="0" fontId="9" fillId="2" borderId="4" xfId="2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8" fillId="4" borderId="12" xfId="0" applyFont="1" applyFill="1" applyBorder="1" applyAlignment="1">
      <alignment horizontal="center" vertical="center"/>
    </xf>
    <xf numFmtId="1" fontId="8" fillId="4" borderId="13" xfId="0" applyNumberFormat="1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/>
    </xf>
    <xf numFmtId="0" fontId="16" fillId="5" borderId="7" xfId="0" applyFont="1" applyFill="1" applyBorder="1" applyAlignment="1">
      <alignment horizontal="left" vertical="center"/>
    </xf>
    <xf numFmtId="1" fontId="8" fillId="5" borderId="7" xfId="0" applyNumberFormat="1" applyFont="1" applyFill="1" applyBorder="1" applyAlignment="1">
      <alignment horizontal="center" vertical="center"/>
    </xf>
    <xf numFmtId="0" fontId="8" fillId="5" borderId="7" xfId="0" applyFont="1" applyFill="1" applyBorder="1" applyAlignment="1">
      <alignment horizontal="center" vertical="center"/>
    </xf>
    <xf numFmtId="0" fontId="8" fillId="5" borderId="10" xfId="0" applyFont="1" applyFill="1" applyBorder="1" applyAlignment="1">
      <alignment horizontal="center" vertical="center"/>
    </xf>
    <xf numFmtId="0" fontId="16" fillId="5" borderId="1" xfId="0" applyFont="1" applyFill="1" applyBorder="1" applyAlignment="1">
      <alignment horizontal="left" vertical="center"/>
    </xf>
    <xf numFmtId="1" fontId="8" fillId="5" borderId="1" xfId="0" applyNumberFormat="1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8" fillId="5" borderId="12" xfId="0" applyFont="1" applyFill="1" applyBorder="1" applyAlignment="1">
      <alignment horizontal="center" vertical="center"/>
    </xf>
    <xf numFmtId="0" fontId="16" fillId="5" borderId="13" xfId="0" applyFont="1" applyFill="1" applyBorder="1" applyAlignment="1">
      <alignment horizontal="left" vertical="center"/>
    </xf>
    <xf numFmtId="1" fontId="8" fillId="5" borderId="13" xfId="0" applyNumberFormat="1" applyFont="1" applyFill="1" applyBorder="1" applyAlignment="1">
      <alignment horizontal="center" vertical="center"/>
    </xf>
    <xf numFmtId="0" fontId="8" fillId="5" borderId="13" xfId="0" applyFont="1" applyFill="1" applyBorder="1" applyAlignment="1">
      <alignment horizontal="center" vertical="center"/>
    </xf>
    <xf numFmtId="0" fontId="8" fillId="6" borderId="6" xfId="0" applyFont="1" applyFill="1" applyBorder="1" applyAlignment="1">
      <alignment horizontal="center" vertical="center"/>
    </xf>
    <xf numFmtId="0" fontId="16" fillId="6" borderId="7" xfId="0" applyFont="1" applyFill="1" applyBorder="1" applyAlignment="1">
      <alignment horizontal="left" vertical="center"/>
    </xf>
    <xf numFmtId="0" fontId="8" fillId="6" borderId="7" xfId="0" applyFont="1" applyFill="1" applyBorder="1" applyAlignment="1">
      <alignment horizontal="center" vertical="center"/>
    </xf>
    <xf numFmtId="0" fontId="8" fillId="6" borderId="10" xfId="0" applyFont="1" applyFill="1" applyBorder="1" applyAlignment="1">
      <alignment horizontal="center" vertical="center"/>
    </xf>
    <xf numFmtId="0" fontId="16" fillId="6" borderId="1" xfId="0" applyFont="1" applyFill="1" applyBorder="1" applyAlignment="1">
      <alignment horizontal="left" vertical="center"/>
    </xf>
    <xf numFmtId="0" fontId="8" fillId="6" borderId="1" xfId="0" applyFont="1" applyFill="1" applyBorder="1" applyAlignment="1">
      <alignment horizontal="center" vertical="center"/>
    </xf>
    <xf numFmtId="0" fontId="8" fillId="6" borderId="12" xfId="0" applyFont="1" applyFill="1" applyBorder="1" applyAlignment="1">
      <alignment horizontal="center" vertical="center"/>
    </xf>
    <xf numFmtId="0" fontId="16" fillId="6" borderId="13" xfId="0" applyFont="1" applyFill="1" applyBorder="1" applyAlignment="1">
      <alignment horizontal="left" vertical="center"/>
    </xf>
    <xf numFmtId="1" fontId="8" fillId="6" borderId="13" xfId="0" applyNumberFormat="1" applyFont="1" applyFill="1" applyBorder="1" applyAlignment="1">
      <alignment horizontal="center" vertical="center"/>
    </xf>
    <xf numFmtId="0" fontId="8" fillId="6" borderId="13" xfId="0" applyFont="1" applyFill="1" applyBorder="1" applyAlignment="1">
      <alignment horizontal="center" vertical="center"/>
    </xf>
    <xf numFmtId="0" fontId="8" fillId="7" borderId="6" xfId="0" applyFont="1" applyFill="1" applyBorder="1" applyAlignment="1">
      <alignment horizontal="center" vertical="center"/>
    </xf>
    <xf numFmtId="0" fontId="16" fillId="7" borderId="7" xfId="0" applyFont="1" applyFill="1" applyBorder="1" applyAlignment="1">
      <alignment horizontal="left" vertical="center"/>
    </xf>
    <xf numFmtId="0" fontId="8" fillId="7" borderId="7" xfId="0" applyFont="1" applyFill="1" applyBorder="1" applyAlignment="1">
      <alignment horizontal="center" vertical="center"/>
    </xf>
    <xf numFmtId="0" fontId="8" fillId="7" borderId="10" xfId="0" applyFont="1" applyFill="1" applyBorder="1" applyAlignment="1">
      <alignment horizontal="center" vertical="center"/>
    </xf>
    <xf numFmtId="0" fontId="16" fillId="7" borderId="1" xfId="0" applyFont="1" applyFill="1" applyBorder="1" applyAlignment="1">
      <alignment horizontal="left" vertical="center"/>
    </xf>
    <xf numFmtId="0" fontId="8" fillId="7" borderId="1" xfId="0" applyFont="1" applyFill="1" applyBorder="1" applyAlignment="1">
      <alignment horizontal="center" vertical="center"/>
    </xf>
    <xf numFmtId="0" fontId="8" fillId="7" borderId="12" xfId="0" applyFont="1" applyFill="1" applyBorder="1" applyAlignment="1">
      <alignment horizontal="center" vertical="center"/>
    </xf>
    <xf numFmtId="0" fontId="16" fillId="7" borderId="13" xfId="0" applyFont="1" applyFill="1" applyBorder="1" applyAlignment="1">
      <alignment horizontal="left" vertical="center"/>
    </xf>
    <xf numFmtId="0" fontId="8" fillId="7" borderId="13" xfId="0" applyFont="1" applyFill="1" applyBorder="1" applyAlignment="1">
      <alignment horizontal="center" vertical="center"/>
    </xf>
    <xf numFmtId="1" fontId="8" fillId="7" borderId="7" xfId="0" applyNumberFormat="1" applyFont="1" applyFill="1" applyBorder="1" applyAlignment="1">
      <alignment horizontal="center" vertical="center"/>
    </xf>
    <xf numFmtId="1" fontId="8" fillId="7" borderId="1" xfId="0" applyNumberFormat="1" applyFont="1" applyFill="1" applyBorder="1" applyAlignment="1">
      <alignment horizontal="center" vertical="center"/>
    </xf>
    <xf numFmtId="2" fontId="8" fillId="7" borderId="13" xfId="0" applyNumberFormat="1" applyFont="1" applyFill="1" applyBorder="1" applyAlignment="1">
      <alignment horizontal="center" vertical="center"/>
    </xf>
    <xf numFmtId="0" fontId="8" fillId="8" borderId="6" xfId="0" applyFont="1" applyFill="1" applyBorder="1" applyAlignment="1">
      <alignment horizontal="center" vertical="center"/>
    </xf>
    <xf numFmtId="1" fontId="8" fillId="8" borderId="7" xfId="0" applyNumberFormat="1" applyFont="1" applyFill="1" applyBorder="1" applyAlignment="1">
      <alignment horizontal="center" vertical="center"/>
    </xf>
    <xf numFmtId="0" fontId="8" fillId="8" borderId="7" xfId="0" applyFont="1" applyFill="1" applyBorder="1" applyAlignment="1">
      <alignment horizontal="center" vertical="center"/>
    </xf>
    <xf numFmtId="0" fontId="8" fillId="8" borderId="10" xfId="0" applyFont="1" applyFill="1" applyBorder="1" applyAlignment="1">
      <alignment horizontal="center" vertical="center"/>
    </xf>
    <xf numFmtId="1" fontId="8" fillId="8" borderId="1" xfId="0" applyNumberFormat="1" applyFont="1" applyFill="1" applyBorder="1" applyAlignment="1">
      <alignment horizontal="center" vertical="center"/>
    </xf>
    <xf numFmtId="0" fontId="8" fillId="8" borderId="1" xfId="0" applyFont="1" applyFill="1" applyBorder="1" applyAlignment="1">
      <alignment horizontal="center" vertical="center"/>
    </xf>
    <xf numFmtId="0" fontId="8" fillId="8" borderId="12" xfId="0" applyFont="1" applyFill="1" applyBorder="1" applyAlignment="1">
      <alignment horizontal="center" vertical="center"/>
    </xf>
    <xf numFmtId="1" fontId="8" fillId="8" borderId="13" xfId="0" applyNumberFormat="1" applyFont="1" applyFill="1" applyBorder="1" applyAlignment="1">
      <alignment horizontal="center" vertical="center"/>
    </xf>
    <xf numFmtId="0" fontId="8" fillId="8" borderId="13" xfId="0" applyFont="1" applyFill="1" applyBorder="1" applyAlignment="1">
      <alignment horizontal="center" vertical="center"/>
    </xf>
    <xf numFmtId="0" fontId="11" fillId="8" borderId="6" xfId="2" applyFont="1" applyFill="1" applyBorder="1" applyAlignment="1">
      <alignment horizontal="center" vertical="center"/>
    </xf>
    <xf numFmtId="0" fontId="11" fillId="8" borderId="10" xfId="2" applyFont="1" applyFill="1" applyBorder="1" applyAlignment="1">
      <alignment horizontal="center" vertical="center"/>
    </xf>
    <xf numFmtId="0" fontId="11" fillId="8" borderId="12" xfId="2" applyFont="1" applyFill="1" applyBorder="1" applyAlignment="1">
      <alignment horizontal="center" vertical="center"/>
    </xf>
    <xf numFmtId="0" fontId="16" fillId="4" borderId="7" xfId="0" applyFont="1" applyFill="1" applyBorder="1" applyAlignment="1">
      <alignment horizontal="left" vertical="center"/>
    </xf>
    <xf numFmtId="0" fontId="16" fillId="4" borderId="1" xfId="0" applyFont="1" applyFill="1" applyBorder="1" applyAlignment="1">
      <alignment horizontal="left" vertical="center"/>
    </xf>
    <xf numFmtId="0" fontId="16" fillId="4" borderId="13" xfId="0" applyFont="1" applyFill="1" applyBorder="1" applyAlignment="1">
      <alignment horizontal="left" vertical="center"/>
    </xf>
    <xf numFmtId="0" fontId="16" fillId="8" borderId="7" xfId="0" applyFont="1" applyFill="1" applyBorder="1" applyAlignment="1">
      <alignment horizontal="left" vertical="center"/>
    </xf>
    <xf numFmtId="0" fontId="16" fillId="8" borderId="1" xfId="0" applyFont="1" applyFill="1" applyBorder="1" applyAlignment="1">
      <alignment horizontal="left" vertical="center"/>
    </xf>
    <xf numFmtId="0" fontId="16" fillId="8" borderId="13" xfId="0" applyFont="1" applyFill="1" applyBorder="1" applyAlignment="1">
      <alignment horizontal="left" vertical="center"/>
    </xf>
    <xf numFmtId="0" fontId="8" fillId="9" borderId="6" xfId="0" applyFont="1" applyFill="1" applyBorder="1" applyAlignment="1">
      <alignment horizontal="center" vertical="center"/>
    </xf>
    <xf numFmtId="0" fontId="16" fillId="9" borderId="7" xfId="0" applyFont="1" applyFill="1" applyBorder="1" applyAlignment="1">
      <alignment horizontal="left" vertical="center"/>
    </xf>
    <xf numFmtId="1" fontId="8" fillId="9" borderId="7" xfId="0" applyNumberFormat="1" applyFont="1" applyFill="1" applyBorder="1" applyAlignment="1">
      <alignment horizontal="center" vertical="center"/>
    </xf>
    <xf numFmtId="0" fontId="8" fillId="9" borderId="7" xfId="0" applyFont="1" applyFill="1" applyBorder="1" applyAlignment="1">
      <alignment horizontal="center" vertical="center"/>
    </xf>
    <xf numFmtId="0" fontId="8" fillId="9" borderId="10" xfId="0" applyFont="1" applyFill="1" applyBorder="1" applyAlignment="1">
      <alignment horizontal="center" vertical="center"/>
    </xf>
    <xf numFmtId="0" fontId="16" fillId="9" borderId="1" xfId="0" applyFont="1" applyFill="1" applyBorder="1" applyAlignment="1">
      <alignment horizontal="left" vertical="center"/>
    </xf>
    <xf numFmtId="1" fontId="8" fillId="9" borderId="1" xfId="0" applyNumberFormat="1" applyFont="1" applyFill="1" applyBorder="1" applyAlignment="1">
      <alignment horizontal="center" vertical="center"/>
    </xf>
    <xf numFmtId="0" fontId="8" fillId="9" borderId="1" xfId="0" applyFont="1" applyFill="1" applyBorder="1" applyAlignment="1">
      <alignment horizontal="center" vertical="center"/>
    </xf>
    <xf numFmtId="0" fontId="8" fillId="9" borderId="12" xfId="0" applyFont="1" applyFill="1" applyBorder="1" applyAlignment="1">
      <alignment horizontal="center" vertical="center"/>
    </xf>
    <xf numFmtId="0" fontId="16" fillId="9" borderId="13" xfId="0" applyFont="1" applyFill="1" applyBorder="1" applyAlignment="1">
      <alignment horizontal="left" vertical="center"/>
    </xf>
    <xf numFmtId="1" fontId="8" fillId="9" borderId="13" xfId="0" applyNumberFormat="1" applyFont="1" applyFill="1" applyBorder="1" applyAlignment="1">
      <alignment horizontal="center" vertical="center"/>
    </xf>
    <xf numFmtId="0" fontId="8" fillId="9" borderId="13" xfId="0" applyFont="1" applyFill="1" applyBorder="1" applyAlignment="1">
      <alignment horizontal="center" vertical="center"/>
    </xf>
    <xf numFmtId="0" fontId="8" fillId="4" borderId="7" xfId="0" applyNumberFormat="1" applyFont="1" applyFill="1" applyBorder="1" applyAlignment="1">
      <alignment horizontal="center" vertical="center"/>
    </xf>
    <xf numFmtId="0" fontId="8" fillId="4" borderId="1" xfId="0" applyNumberFormat="1" applyFont="1" applyFill="1" applyBorder="1" applyAlignment="1">
      <alignment horizontal="center" vertical="center"/>
    </xf>
    <xf numFmtId="1" fontId="8" fillId="6" borderId="8" xfId="0" applyNumberFormat="1" applyFont="1" applyFill="1" applyBorder="1" applyAlignment="1">
      <alignment horizontal="center" vertical="center"/>
    </xf>
    <xf numFmtId="1" fontId="8" fillId="6" borderId="1" xfId="0" applyNumberFormat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0" fillId="3" borderId="17" xfId="0" applyFill="1" applyBorder="1" applyAlignment="1">
      <alignment horizontal="center" vertical="center"/>
    </xf>
    <xf numFmtId="0" fontId="5" fillId="3" borderId="2" xfId="0" applyNumberFormat="1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16" xfId="0" applyNumberFormat="1" applyFont="1" applyFill="1" applyBorder="1" applyAlignment="1">
      <alignment horizontal="center" vertical="center"/>
    </xf>
    <xf numFmtId="0" fontId="6" fillId="3" borderId="16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/>
    </xf>
    <xf numFmtId="0" fontId="6" fillId="3" borderId="16" xfId="0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2" fillId="6" borderId="8" xfId="2" applyFont="1" applyFill="1" applyBorder="1" applyAlignment="1">
      <alignment horizontal="center" vertical="center" wrapText="1"/>
    </xf>
    <xf numFmtId="0" fontId="13" fillId="6" borderId="5" xfId="0" applyFont="1" applyFill="1" applyBorder="1" applyAlignment="1">
      <alignment horizontal="center" vertical="center" wrapText="1"/>
    </xf>
    <xf numFmtId="0" fontId="13" fillId="6" borderId="14" xfId="0" applyFont="1" applyFill="1" applyBorder="1" applyAlignment="1">
      <alignment horizontal="center" vertical="center" wrapText="1"/>
    </xf>
    <xf numFmtId="1" fontId="8" fillId="6" borderId="8" xfId="0" applyNumberFormat="1" applyFont="1" applyFill="1" applyBorder="1" applyAlignment="1">
      <alignment horizontal="center" vertical="center"/>
    </xf>
    <xf numFmtId="1" fontId="8" fillId="6" borderId="5" xfId="0" applyNumberFormat="1" applyFont="1" applyFill="1" applyBorder="1" applyAlignment="1">
      <alignment horizontal="center" vertical="center"/>
    </xf>
    <xf numFmtId="1" fontId="8" fillId="6" borderId="14" xfId="0" applyNumberFormat="1" applyFont="1" applyFill="1" applyBorder="1" applyAlignment="1">
      <alignment horizontal="center" vertical="center"/>
    </xf>
    <xf numFmtId="1" fontId="8" fillId="6" borderId="8" xfId="2" applyNumberFormat="1" applyFont="1" applyFill="1" applyBorder="1" applyAlignment="1">
      <alignment horizontal="center" vertical="center" wrapText="1"/>
    </xf>
    <xf numFmtId="1" fontId="10" fillId="6" borderId="5" xfId="0" applyNumberFormat="1" applyFont="1" applyFill="1" applyBorder="1" applyAlignment="1">
      <alignment horizontal="center" vertical="center" wrapText="1"/>
    </xf>
    <xf numFmtId="1" fontId="10" fillId="6" borderId="14" xfId="0" applyNumberFormat="1" applyFont="1" applyFill="1" applyBorder="1" applyAlignment="1">
      <alignment horizontal="center" vertical="center" wrapText="1"/>
    </xf>
    <xf numFmtId="1" fontId="14" fillId="6" borderId="9" xfId="2" applyNumberFormat="1" applyFont="1" applyFill="1" applyBorder="1" applyAlignment="1">
      <alignment horizontal="center" vertical="center" wrapText="1"/>
    </xf>
    <xf numFmtId="1" fontId="15" fillId="6" borderId="11" xfId="0" applyNumberFormat="1" applyFont="1" applyFill="1" applyBorder="1" applyAlignment="1">
      <alignment horizontal="center" vertical="center" wrapText="1"/>
    </xf>
    <xf numFmtId="1" fontId="15" fillId="6" borderId="15" xfId="0" applyNumberFormat="1" applyFont="1" applyFill="1" applyBorder="1" applyAlignment="1">
      <alignment horizontal="center" vertical="center" wrapText="1"/>
    </xf>
    <xf numFmtId="0" fontId="12" fillId="8" borderId="8" xfId="2" applyFont="1" applyFill="1" applyBorder="1" applyAlignment="1">
      <alignment horizontal="center" vertical="center" wrapText="1"/>
    </xf>
    <xf numFmtId="0" fontId="13" fillId="8" borderId="5" xfId="0" applyFont="1" applyFill="1" applyBorder="1" applyAlignment="1">
      <alignment horizontal="center" vertical="center" wrapText="1"/>
    </xf>
    <xf numFmtId="0" fontId="13" fillId="8" borderId="14" xfId="0" applyFont="1" applyFill="1" applyBorder="1" applyAlignment="1">
      <alignment horizontal="center" vertical="center" wrapText="1"/>
    </xf>
    <xf numFmtId="1" fontId="8" fillId="8" borderId="8" xfId="0" applyNumberFormat="1" applyFont="1" applyFill="1" applyBorder="1" applyAlignment="1">
      <alignment horizontal="center" vertical="center"/>
    </xf>
    <xf numFmtId="1" fontId="8" fillId="8" borderId="5" xfId="0" applyNumberFormat="1" applyFont="1" applyFill="1" applyBorder="1" applyAlignment="1">
      <alignment horizontal="center" vertical="center"/>
    </xf>
    <xf numFmtId="1" fontId="8" fillId="8" borderId="14" xfId="0" applyNumberFormat="1" applyFont="1" applyFill="1" applyBorder="1" applyAlignment="1">
      <alignment horizontal="center" vertical="center"/>
    </xf>
    <xf numFmtId="1" fontId="8" fillId="8" borderId="8" xfId="2" applyNumberFormat="1" applyFont="1" applyFill="1" applyBorder="1" applyAlignment="1">
      <alignment horizontal="center" vertical="center" wrapText="1"/>
    </xf>
    <xf numFmtId="1" fontId="10" fillId="8" borderId="5" xfId="0" applyNumberFormat="1" applyFont="1" applyFill="1" applyBorder="1" applyAlignment="1">
      <alignment horizontal="center" vertical="center" wrapText="1"/>
    </xf>
    <xf numFmtId="1" fontId="10" fillId="8" borderId="14" xfId="0" applyNumberFormat="1" applyFont="1" applyFill="1" applyBorder="1" applyAlignment="1">
      <alignment horizontal="center" vertical="center" wrapText="1"/>
    </xf>
    <xf numFmtId="1" fontId="15" fillId="8" borderId="9" xfId="0" applyNumberFormat="1" applyFont="1" applyFill="1" applyBorder="1" applyAlignment="1">
      <alignment horizontal="center" vertical="center" wrapText="1"/>
    </xf>
    <xf numFmtId="1" fontId="15" fillId="8" borderId="11" xfId="0" applyNumberFormat="1" applyFont="1" applyFill="1" applyBorder="1" applyAlignment="1">
      <alignment horizontal="center" vertical="center" wrapText="1"/>
    </xf>
    <xf numFmtId="1" fontId="15" fillId="8" borderId="15" xfId="0" applyNumberFormat="1" applyFont="1" applyFill="1" applyBorder="1" applyAlignment="1">
      <alignment horizontal="center" vertical="center" wrapText="1"/>
    </xf>
    <xf numFmtId="0" fontId="12" fillId="5" borderId="8" xfId="2" applyFont="1" applyFill="1" applyBorder="1" applyAlignment="1">
      <alignment horizontal="center" vertical="center" wrapText="1"/>
    </xf>
    <xf numFmtId="0" fontId="13" fillId="5" borderId="5" xfId="0" applyFont="1" applyFill="1" applyBorder="1" applyAlignment="1">
      <alignment horizontal="center" vertical="center" wrapText="1"/>
    </xf>
    <xf numFmtId="0" fontId="13" fillId="5" borderId="14" xfId="0" applyFont="1" applyFill="1" applyBorder="1" applyAlignment="1">
      <alignment horizontal="center" vertical="center" wrapText="1"/>
    </xf>
    <xf numFmtId="0" fontId="12" fillId="7" borderId="8" xfId="2" applyFont="1" applyFill="1" applyBorder="1" applyAlignment="1">
      <alignment horizontal="center" vertical="center" wrapText="1"/>
    </xf>
    <xf numFmtId="0" fontId="13" fillId="7" borderId="5" xfId="0" applyFont="1" applyFill="1" applyBorder="1" applyAlignment="1">
      <alignment horizontal="center" vertical="center" wrapText="1"/>
    </xf>
    <xf numFmtId="0" fontId="13" fillId="7" borderId="14" xfId="0" applyFont="1" applyFill="1" applyBorder="1" applyAlignment="1">
      <alignment horizontal="center" vertical="center" wrapText="1"/>
    </xf>
    <xf numFmtId="0" fontId="12" fillId="9" borderId="8" xfId="2" applyFont="1" applyFill="1" applyBorder="1" applyAlignment="1">
      <alignment horizontal="center" vertical="center" wrapText="1"/>
    </xf>
    <xf numFmtId="0" fontId="13" fillId="9" borderId="5" xfId="0" applyFont="1" applyFill="1" applyBorder="1" applyAlignment="1">
      <alignment horizontal="center" vertical="center" wrapText="1"/>
    </xf>
    <xf numFmtId="0" fontId="13" fillId="9" borderId="14" xfId="0" applyFont="1" applyFill="1" applyBorder="1" applyAlignment="1">
      <alignment horizontal="center" vertical="center" wrapText="1"/>
    </xf>
    <xf numFmtId="1" fontId="8" fillId="5" borderId="8" xfId="0" applyNumberFormat="1" applyFont="1" applyFill="1" applyBorder="1" applyAlignment="1">
      <alignment horizontal="center" vertical="center"/>
    </xf>
    <xf numFmtId="1" fontId="8" fillId="5" borderId="5" xfId="0" applyNumberFormat="1" applyFont="1" applyFill="1" applyBorder="1" applyAlignment="1">
      <alignment horizontal="center" vertical="center"/>
    </xf>
    <xf numFmtId="1" fontId="8" fillId="5" borderId="14" xfId="0" applyNumberFormat="1" applyFont="1" applyFill="1" applyBorder="1" applyAlignment="1">
      <alignment horizontal="center" vertical="center"/>
    </xf>
    <xf numFmtId="1" fontId="8" fillId="5" borderId="8" xfId="2" applyNumberFormat="1" applyFont="1" applyFill="1" applyBorder="1" applyAlignment="1">
      <alignment horizontal="center" vertical="center" wrapText="1"/>
    </xf>
    <xf numFmtId="1" fontId="10" fillId="5" borderId="5" xfId="0" applyNumberFormat="1" applyFont="1" applyFill="1" applyBorder="1" applyAlignment="1">
      <alignment horizontal="center" vertical="center" wrapText="1"/>
    </xf>
    <xf numFmtId="1" fontId="10" fillId="5" borderId="14" xfId="0" applyNumberFormat="1" applyFont="1" applyFill="1" applyBorder="1" applyAlignment="1">
      <alignment horizontal="center" vertical="center" wrapText="1"/>
    </xf>
    <xf numFmtId="1" fontId="15" fillId="5" borderId="9" xfId="0" applyNumberFormat="1" applyFont="1" applyFill="1" applyBorder="1" applyAlignment="1">
      <alignment horizontal="center" vertical="center" wrapText="1"/>
    </xf>
    <xf numFmtId="1" fontId="15" fillId="5" borderId="11" xfId="0" applyNumberFormat="1" applyFont="1" applyFill="1" applyBorder="1" applyAlignment="1">
      <alignment horizontal="center" vertical="center" wrapText="1"/>
    </xf>
    <xf numFmtId="1" fontId="15" fillId="5" borderId="15" xfId="0" applyNumberFormat="1" applyFont="1" applyFill="1" applyBorder="1" applyAlignment="1">
      <alignment horizontal="center" vertical="center" wrapText="1"/>
    </xf>
    <xf numFmtId="0" fontId="12" fillId="4" borderId="8" xfId="2" applyFont="1" applyFill="1" applyBorder="1" applyAlignment="1">
      <alignment horizontal="center" vertical="center" wrapText="1"/>
    </xf>
    <xf numFmtId="0" fontId="13" fillId="4" borderId="5" xfId="0" applyFont="1" applyFill="1" applyBorder="1" applyAlignment="1">
      <alignment horizontal="center" vertical="center" wrapText="1"/>
    </xf>
    <xf numFmtId="0" fontId="13" fillId="4" borderId="14" xfId="0" applyFont="1" applyFill="1" applyBorder="1" applyAlignment="1">
      <alignment horizontal="center" vertical="center" wrapText="1"/>
    </xf>
    <xf numFmtId="1" fontId="8" fillId="4" borderId="8" xfId="0" applyNumberFormat="1" applyFont="1" applyFill="1" applyBorder="1" applyAlignment="1">
      <alignment horizontal="center" vertical="center"/>
    </xf>
    <xf numFmtId="1" fontId="8" fillId="4" borderId="5" xfId="0" applyNumberFormat="1" applyFont="1" applyFill="1" applyBorder="1" applyAlignment="1">
      <alignment horizontal="center" vertical="center"/>
    </xf>
    <xf numFmtId="1" fontId="8" fillId="4" borderId="14" xfId="0" applyNumberFormat="1" applyFont="1" applyFill="1" applyBorder="1" applyAlignment="1">
      <alignment horizontal="center" vertical="center"/>
    </xf>
    <xf numFmtId="1" fontId="8" fillId="4" borderId="8" xfId="2" applyNumberFormat="1" applyFont="1" applyFill="1" applyBorder="1" applyAlignment="1">
      <alignment horizontal="center" vertical="center" wrapText="1"/>
    </xf>
    <xf numFmtId="1" fontId="10" fillId="4" borderId="5" xfId="0" applyNumberFormat="1" applyFont="1" applyFill="1" applyBorder="1" applyAlignment="1">
      <alignment horizontal="center" vertical="center" wrapText="1"/>
    </xf>
    <xf numFmtId="1" fontId="10" fillId="4" borderId="14" xfId="0" applyNumberFormat="1" applyFont="1" applyFill="1" applyBorder="1" applyAlignment="1">
      <alignment horizontal="center" vertical="center" wrapText="1"/>
    </xf>
    <xf numFmtId="1" fontId="15" fillId="4" borderId="9" xfId="0" applyNumberFormat="1" applyFont="1" applyFill="1" applyBorder="1" applyAlignment="1">
      <alignment horizontal="center" vertical="center" wrapText="1"/>
    </xf>
    <xf numFmtId="1" fontId="15" fillId="4" borderId="11" xfId="0" applyNumberFormat="1" applyFont="1" applyFill="1" applyBorder="1" applyAlignment="1">
      <alignment horizontal="center" vertical="center" wrapText="1"/>
    </xf>
    <xf numFmtId="1" fontId="15" fillId="4" borderId="15" xfId="0" applyNumberFormat="1" applyFont="1" applyFill="1" applyBorder="1" applyAlignment="1">
      <alignment horizontal="center" vertical="center" wrapText="1"/>
    </xf>
    <xf numFmtId="1" fontId="15" fillId="9" borderId="9" xfId="0" applyNumberFormat="1" applyFont="1" applyFill="1" applyBorder="1" applyAlignment="1">
      <alignment horizontal="center" vertical="center" wrapText="1"/>
    </xf>
    <xf numFmtId="1" fontId="15" fillId="9" borderId="11" xfId="0" applyNumberFormat="1" applyFont="1" applyFill="1" applyBorder="1" applyAlignment="1">
      <alignment horizontal="center" vertical="center" wrapText="1"/>
    </xf>
    <xf numFmtId="1" fontId="15" fillId="9" borderId="15" xfId="0" applyNumberFormat="1" applyFont="1" applyFill="1" applyBorder="1" applyAlignment="1">
      <alignment horizontal="center" vertical="center" wrapText="1"/>
    </xf>
    <xf numFmtId="1" fontId="8" fillId="7" borderId="8" xfId="0" applyNumberFormat="1" applyFont="1" applyFill="1" applyBorder="1" applyAlignment="1">
      <alignment horizontal="center" vertical="center"/>
    </xf>
    <xf numFmtId="1" fontId="8" fillId="7" borderId="5" xfId="0" applyNumberFormat="1" applyFont="1" applyFill="1" applyBorder="1" applyAlignment="1">
      <alignment horizontal="center" vertical="center"/>
    </xf>
    <xf numFmtId="1" fontId="8" fillId="7" borderId="14" xfId="0" applyNumberFormat="1" applyFont="1" applyFill="1" applyBorder="1" applyAlignment="1">
      <alignment horizontal="center" vertical="center"/>
    </xf>
    <xf numFmtId="1" fontId="8" fillId="7" borderId="8" xfId="2" applyNumberFormat="1" applyFont="1" applyFill="1" applyBorder="1" applyAlignment="1">
      <alignment horizontal="center" vertical="center" wrapText="1"/>
    </xf>
    <xf numFmtId="1" fontId="10" fillId="7" borderId="5" xfId="0" applyNumberFormat="1" applyFont="1" applyFill="1" applyBorder="1" applyAlignment="1">
      <alignment horizontal="center" vertical="center" wrapText="1"/>
    </xf>
    <xf numFmtId="1" fontId="10" fillId="7" borderId="14" xfId="0" applyNumberFormat="1" applyFont="1" applyFill="1" applyBorder="1" applyAlignment="1">
      <alignment horizontal="center" vertical="center" wrapText="1"/>
    </xf>
    <xf numFmtId="1" fontId="8" fillId="9" borderId="8" xfId="0" applyNumberFormat="1" applyFont="1" applyFill="1" applyBorder="1" applyAlignment="1">
      <alignment horizontal="center" vertical="center"/>
    </xf>
    <xf numFmtId="1" fontId="8" fillId="9" borderId="5" xfId="0" applyNumberFormat="1" applyFont="1" applyFill="1" applyBorder="1" applyAlignment="1">
      <alignment horizontal="center" vertical="center"/>
    </xf>
    <xf numFmtId="1" fontId="8" fillId="9" borderId="14" xfId="0" applyNumberFormat="1" applyFont="1" applyFill="1" applyBorder="1" applyAlignment="1">
      <alignment horizontal="center" vertical="center"/>
    </xf>
    <xf numFmtId="1" fontId="8" fillId="9" borderId="8" xfId="2" applyNumberFormat="1" applyFont="1" applyFill="1" applyBorder="1" applyAlignment="1">
      <alignment horizontal="center" vertical="center" wrapText="1"/>
    </xf>
    <xf numFmtId="1" fontId="10" fillId="9" borderId="5" xfId="0" applyNumberFormat="1" applyFont="1" applyFill="1" applyBorder="1" applyAlignment="1">
      <alignment horizontal="center" vertical="center" wrapText="1"/>
    </xf>
    <xf numFmtId="1" fontId="10" fillId="9" borderId="14" xfId="0" applyNumberFormat="1" applyFont="1" applyFill="1" applyBorder="1" applyAlignment="1">
      <alignment horizontal="center" vertical="center" wrapText="1"/>
    </xf>
    <xf numFmtId="1" fontId="15" fillId="7" borderId="9" xfId="0" applyNumberFormat="1" applyFont="1" applyFill="1" applyBorder="1" applyAlignment="1">
      <alignment horizontal="center" vertical="center" wrapText="1"/>
    </xf>
    <xf numFmtId="1" fontId="15" fillId="7" borderId="11" xfId="0" applyNumberFormat="1" applyFont="1" applyFill="1" applyBorder="1" applyAlignment="1">
      <alignment horizontal="center" vertical="center" wrapText="1"/>
    </xf>
    <xf numFmtId="1" fontId="15" fillId="7" borderId="15" xfId="0" applyNumberFormat="1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4" fillId="0" borderId="16" xfId="1" applyFont="1" applyFill="1" applyBorder="1" applyAlignment="1">
      <alignment horizontal="center" vertical="center" wrapText="1"/>
    </xf>
    <xf numFmtId="0" fontId="4" fillId="0" borderId="17" xfId="1" applyFont="1" applyFill="1" applyBorder="1" applyAlignment="1">
      <alignment horizontal="center" vertical="center" wrapText="1"/>
    </xf>
  </cellXfs>
  <cellStyles count="3">
    <cellStyle name="Normal" xfId="0" builtinId="0"/>
    <cellStyle name="Paprastas_Lapas1" xfId="1"/>
    <cellStyle name="Paprastas_Lapas1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0"/>
  <sheetViews>
    <sheetView tabSelected="1" workbookViewId="0">
      <selection activeCell="O16" sqref="O16"/>
    </sheetView>
  </sheetViews>
  <sheetFormatPr defaultRowHeight="15" x14ac:dyDescent="0.25"/>
  <cols>
    <col min="2" max="2" width="20.85546875" customWidth="1"/>
    <col min="3" max="3" width="14.7109375" customWidth="1"/>
    <col min="4" max="4" width="10.42578125" customWidth="1"/>
    <col min="10" max="10" width="14.5703125" bestFit="1" customWidth="1"/>
  </cols>
  <sheetData>
    <row r="1" spans="1:13" s="1" customFormat="1" ht="27.75" customHeight="1" x14ac:dyDescent="0.25">
      <c r="B1" s="2"/>
      <c r="C1" s="2"/>
      <c r="D1" s="2"/>
      <c r="E1" s="2"/>
      <c r="F1" s="2"/>
      <c r="G1" s="2"/>
      <c r="H1" s="2"/>
      <c r="I1" s="2"/>
      <c r="J1" s="2"/>
      <c r="K1" s="2"/>
    </row>
    <row r="2" spans="1:13" s="1" customFormat="1" x14ac:dyDescent="0.25">
      <c r="B2" s="2"/>
      <c r="C2" s="108" t="s">
        <v>17</v>
      </c>
      <c r="D2" s="108"/>
      <c r="E2" s="108"/>
      <c r="F2" s="108"/>
      <c r="G2" s="108"/>
      <c r="H2" s="108"/>
      <c r="I2" s="108"/>
      <c r="J2" s="108"/>
      <c r="K2" s="3"/>
    </row>
    <row r="3" spans="1:13" s="1" customFormat="1" x14ac:dyDescent="0.25">
      <c r="B3" s="2"/>
      <c r="C3" s="108" t="s">
        <v>18</v>
      </c>
      <c r="D3" s="108"/>
      <c r="E3" s="108"/>
      <c r="F3" s="108"/>
      <c r="G3" s="108"/>
      <c r="H3" s="108"/>
      <c r="I3" s="108"/>
      <c r="J3" s="108"/>
      <c r="K3" s="3"/>
    </row>
    <row r="4" spans="1:13" s="1" customFormat="1" x14ac:dyDescent="0.25">
      <c r="C4" s="109" t="s">
        <v>19</v>
      </c>
      <c r="D4" s="110"/>
      <c r="E4" s="110"/>
      <c r="F4" s="110"/>
      <c r="G4" s="110"/>
      <c r="H4" s="110"/>
      <c r="I4" s="110"/>
      <c r="J4" s="110"/>
      <c r="K4" s="5"/>
    </row>
    <row r="5" spans="1:13" s="1" customFormat="1" ht="5.25" customHeight="1" x14ac:dyDescent="0.25">
      <c r="D5" s="5"/>
      <c r="E5" s="5"/>
      <c r="F5" s="5"/>
      <c r="G5" s="5"/>
      <c r="H5" s="5"/>
      <c r="I5" s="5"/>
      <c r="J5" s="5"/>
      <c r="K5" s="5"/>
    </row>
    <row r="6" spans="1:13" s="1" customFormat="1" x14ac:dyDescent="0.25">
      <c r="A6" s="111" t="s">
        <v>0</v>
      </c>
      <c r="B6" s="112" t="s">
        <v>1</v>
      </c>
      <c r="C6" s="112" t="s">
        <v>2</v>
      </c>
      <c r="D6" s="113" t="s">
        <v>3</v>
      </c>
      <c r="E6" s="113"/>
      <c r="F6" s="113"/>
      <c r="G6" s="113" t="s">
        <v>4</v>
      </c>
      <c r="H6" s="113"/>
      <c r="I6" s="113"/>
      <c r="J6" s="113" t="s">
        <v>5</v>
      </c>
      <c r="K6" s="113"/>
      <c r="L6" s="113"/>
    </row>
    <row r="7" spans="1:13" s="1" customFormat="1" ht="47.25" customHeight="1" x14ac:dyDescent="0.25">
      <c r="A7" s="111"/>
      <c r="B7" s="112"/>
      <c r="C7" s="112"/>
      <c r="D7" s="6" t="s">
        <v>6</v>
      </c>
      <c r="E7" s="6" t="s">
        <v>7</v>
      </c>
      <c r="F7" s="6" t="s">
        <v>8</v>
      </c>
      <c r="G7" s="6" t="str">
        <f>D7</f>
        <v>Žuvies masė (g)</v>
      </c>
      <c r="H7" s="6" t="s">
        <v>7</v>
      </c>
      <c r="I7" s="6" t="s">
        <v>9</v>
      </c>
      <c r="J7" s="6" t="str">
        <f>D7</f>
        <v>Žuvies masė (g)</v>
      </c>
      <c r="K7" s="6" t="s">
        <v>7</v>
      </c>
      <c r="L7" s="6" t="s">
        <v>10</v>
      </c>
      <c r="M7" s="7" t="s">
        <v>11</v>
      </c>
    </row>
    <row r="8" spans="1:13" s="1" customFormat="1" ht="15.75" customHeight="1" x14ac:dyDescent="0.25">
      <c r="A8" s="14">
        <v>1</v>
      </c>
      <c r="B8" s="9" t="s">
        <v>20</v>
      </c>
      <c r="C8" s="15" t="s">
        <v>21</v>
      </c>
      <c r="D8" s="16">
        <v>1040</v>
      </c>
      <c r="E8" s="16">
        <v>12.5</v>
      </c>
      <c r="F8" s="10">
        <v>21.5</v>
      </c>
      <c r="G8" s="10">
        <v>1380</v>
      </c>
      <c r="H8" s="10">
        <v>30.5</v>
      </c>
      <c r="I8" s="10">
        <v>11.5</v>
      </c>
      <c r="J8" s="10">
        <f>D8+G8</f>
        <v>2420</v>
      </c>
      <c r="K8" s="10">
        <f>E8+H8</f>
        <v>43</v>
      </c>
      <c r="L8" s="10">
        <f>SUM(F8+I8)</f>
        <v>33</v>
      </c>
      <c r="M8" s="11"/>
    </row>
    <row r="9" spans="1:13" s="1" customFormat="1" ht="15.75" customHeight="1" x14ac:dyDescent="0.25">
      <c r="A9" s="14">
        <v>2</v>
      </c>
      <c r="B9" s="17" t="s">
        <v>22</v>
      </c>
      <c r="C9" s="15" t="s">
        <v>21</v>
      </c>
      <c r="D9" s="16">
        <v>1040</v>
      </c>
      <c r="E9" s="16">
        <v>12.5</v>
      </c>
      <c r="F9" s="10">
        <v>21.5</v>
      </c>
      <c r="G9" s="10">
        <v>1380</v>
      </c>
      <c r="H9" s="10">
        <v>30.5</v>
      </c>
      <c r="I9" s="10">
        <v>11.5</v>
      </c>
      <c r="J9" s="10">
        <f t="shared" ref="J9:L69" si="0">D9+G9</f>
        <v>2420</v>
      </c>
      <c r="K9" s="10">
        <f t="shared" si="0"/>
        <v>43</v>
      </c>
      <c r="L9" s="10">
        <f t="shared" si="0"/>
        <v>33</v>
      </c>
      <c r="M9" s="11"/>
    </row>
    <row r="10" spans="1:13" s="1" customFormat="1" ht="15.75" customHeight="1" x14ac:dyDescent="0.25">
      <c r="A10" s="14">
        <v>3</v>
      </c>
      <c r="B10" s="9" t="s">
        <v>23</v>
      </c>
      <c r="C10" s="15" t="s">
        <v>21</v>
      </c>
      <c r="D10" s="16">
        <v>167.5</v>
      </c>
      <c r="E10" s="16">
        <v>4.5</v>
      </c>
      <c r="F10" s="10">
        <v>44.5</v>
      </c>
      <c r="G10" s="10">
        <v>455</v>
      </c>
      <c r="H10" s="10">
        <v>5</v>
      </c>
      <c r="I10" s="10">
        <v>39.5</v>
      </c>
      <c r="J10" s="10">
        <f t="shared" si="0"/>
        <v>622.5</v>
      </c>
      <c r="K10" s="10">
        <f t="shared" si="0"/>
        <v>9.5</v>
      </c>
      <c r="L10" s="10">
        <f t="shared" si="0"/>
        <v>84</v>
      </c>
      <c r="M10" s="11"/>
    </row>
    <row r="11" spans="1:13" s="1" customFormat="1" ht="15.75" customHeight="1" x14ac:dyDescent="0.25">
      <c r="A11" s="14">
        <v>4</v>
      </c>
      <c r="B11" s="9" t="s">
        <v>24</v>
      </c>
      <c r="C11" s="15" t="s">
        <v>21</v>
      </c>
      <c r="D11" s="16">
        <v>167.5</v>
      </c>
      <c r="E11" s="16">
        <v>4.5</v>
      </c>
      <c r="F11" s="10">
        <v>44.5</v>
      </c>
      <c r="G11" s="10">
        <v>455</v>
      </c>
      <c r="H11" s="10">
        <v>5</v>
      </c>
      <c r="I11" s="10">
        <v>39.5</v>
      </c>
      <c r="J11" s="10">
        <f t="shared" si="0"/>
        <v>622.5</v>
      </c>
      <c r="K11" s="10">
        <f t="shared" si="0"/>
        <v>9.5</v>
      </c>
      <c r="L11" s="10">
        <f t="shared" si="0"/>
        <v>84</v>
      </c>
      <c r="M11" s="11"/>
    </row>
    <row r="12" spans="1:13" s="1" customFormat="1" ht="15.75" customHeight="1" x14ac:dyDescent="0.25">
      <c r="A12" s="14">
        <v>5</v>
      </c>
      <c r="B12" s="9" t="s">
        <v>25</v>
      </c>
      <c r="C12" s="15" t="s">
        <v>21</v>
      </c>
      <c r="D12" s="16">
        <v>987.5</v>
      </c>
      <c r="E12" s="16">
        <v>4</v>
      </c>
      <c r="F12" s="10">
        <v>23.5</v>
      </c>
      <c r="G12" s="10">
        <v>447.5</v>
      </c>
      <c r="H12" s="10">
        <v>2.5</v>
      </c>
      <c r="I12" s="10">
        <v>41.5</v>
      </c>
      <c r="J12" s="10">
        <f t="shared" si="0"/>
        <v>1435</v>
      </c>
      <c r="K12" s="10">
        <f t="shared" si="0"/>
        <v>6.5</v>
      </c>
      <c r="L12" s="10">
        <f t="shared" si="0"/>
        <v>65</v>
      </c>
      <c r="M12" s="11"/>
    </row>
    <row r="13" spans="1:13" s="1" customFormat="1" ht="15.75" customHeight="1" x14ac:dyDescent="0.25">
      <c r="A13" s="14">
        <v>6</v>
      </c>
      <c r="B13" s="9" t="s">
        <v>26</v>
      </c>
      <c r="C13" s="15" t="s">
        <v>21</v>
      </c>
      <c r="D13" s="16">
        <v>987.5</v>
      </c>
      <c r="E13" s="16">
        <v>4</v>
      </c>
      <c r="F13" s="10">
        <v>23.5</v>
      </c>
      <c r="G13" s="10">
        <v>447.5</v>
      </c>
      <c r="H13" s="10">
        <v>2.5</v>
      </c>
      <c r="I13" s="10">
        <v>41.5</v>
      </c>
      <c r="J13" s="10">
        <f t="shared" si="0"/>
        <v>1435</v>
      </c>
      <c r="K13" s="10">
        <f t="shared" si="0"/>
        <v>6.5</v>
      </c>
      <c r="L13" s="10">
        <f t="shared" si="0"/>
        <v>65</v>
      </c>
      <c r="M13" s="11"/>
    </row>
    <row r="14" spans="1:13" s="1" customFormat="1" ht="15.75" customHeight="1" x14ac:dyDescent="0.25">
      <c r="A14" s="14">
        <v>7</v>
      </c>
      <c r="B14" s="9" t="s">
        <v>27</v>
      </c>
      <c r="C14" s="15" t="s">
        <v>21</v>
      </c>
      <c r="D14" s="16">
        <v>270</v>
      </c>
      <c r="E14" s="16">
        <v>6</v>
      </c>
      <c r="F14" s="10">
        <v>39.5</v>
      </c>
      <c r="G14" s="10">
        <v>1120</v>
      </c>
      <c r="H14" s="10">
        <v>8</v>
      </c>
      <c r="I14" s="10">
        <v>16.5</v>
      </c>
      <c r="J14" s="10">
        <f t="shared" si="0"/>
        <v>1390</v>
      </c>
      <c r="K14" s="10">
        <f t="shared" si="0"/>
        <v>14</v>
      </c>
      <c r="L14" s="10">
        <f t="shared" si="0"/>
        <v>56</v>
      </c>
      <c r="M14" s="11"/>
    </row>
    <row r="15" spans="1:13" s="1" customFormat="1" ht="15.75" customHeight="1" x14ac:dyDescent="0.25">
      <c r="A15" s="14">
        <v>8</v>
      </c>
      <c r="B15" s="9" t="s">
        <v>28</v>
      </c>
      <c r="C15" s="15" t="s">
        <v>21</v>
      </c>
      <c r="D15" s="16">
        <v>270</v>
      </c>
      <c r="E15" s="16">
        <v>6</v>
      </c>
      <c r="F15" s="10">
        <v>39.5</v>
      </c>
      <c r="G15" s="10">
        <v>1120</v>
      </c>
      <c r="H15" s="10">
        <v>8</v>
      </c>
      <c r="I15" s="10">
        <v>16.5</v>
      </c>
      <c r="J15" s="10">
        <f t="shared" si="0"/>
        <v>1390</v>
      </c>
      <c r="K15" s="10">
        <f t="shared" si="0"/>
        <v>14</v>
      </c>
      <c r="L15" s="10">
        <f t="shared" si="0"/>
        <v>56</v>
      </c>
      <c r="M15" s="11"/>
    </row>
    <row r="16" spans="1:13" s="1" customFormat="1" ht="15.75" customHeight="1" x14ac:dyDescent="0.25">
      <c r="A16" s="14">
        <v>9</v>
      </c>
      <c r="B16" s="9" t="s">
        <v>29</v>
      </c>
      <c r="C16" s="15" t="s">
        <v>21</v>
      </c>
      <c r="D16" s="16">
        <v>32.5</v>
      </c>
      <c r="E16" s="16">
        <v>1</v>
      </c>
      <c r="F16" s="10">
        <v>54.5</v>
      </c>
      <c r="G16" s="10">
        <v>35</v>
      </c>
      <c r="H16" s="10">
        <v>1</v>
      </c>
      <c r="I16" s="10">
        <v>48</v>
      </c>
      <c r="J16" s="10">
        <f t="shared" si="0"/>
        <v>67.5</v>
      </c>
      <c r="K16" s="10">
        <f t="shared" si="0"/>
        <v>2</v>
      </c>
      <c r="L16" s="10">
        <f t="shared" si="0"/>
        <v>102.5</v>
      </c>
      <c r="M16" s="11"/>
    </row>
    <row r="17" spans="1:13" s="1" customFormat="1" ht="15.75" customHeight="1" x14ac:dyDescent="0.25">
      <c r="A17" s="14">
        <v>10</v>
      </c>
      <c r="B17" s="9" t="s">
        <v>30</v>
      </c>
      <c r="C17" s="15" t="s">
        <v>21</v>
      </c>
      <c r="D17" s="16">
        <v>32.5</v>
      </c>
      <c r="E17" s="16">
        <v>1</v>
      </c>
      <c r="F17" s="10">
        <v>54.5</v>
      </c>
      <c r="G17" s="10">
        <v>0</v>
      </c>
      <c r="H17" s="10">
        <v>0</v>
      </c>
      <c r="I17" s="10">
        <v>62</v>
      </c>
      <c r="J17" s="10">
        <f t="shared" si="0"/>
        <v>32.5</v>
      </c>
      <c r="K17" s="10">
        <f t="shared" si="0"/>
        <v>1</v>
      </c>
      <c r="L17" s="10">
        <f t="shared" si="0"/>
        <v>116.5</v>
      </c>
      <c r="M17" s="11"/>
    </row>
    <row r="18" spans="1:13" s="1" customFormat="1" ht="15.75" customHeight="1" x14ac:dyDescent="0.25">
      <c r="A18" s="14">
        <v>11</v>
      </c>
      <c r="B18" s="9" t="s">
        <v>31</v>
      </c>
      <c r="C18" s="15" t="s">
        <v>21</v>
      </c>
      <c r="D18" s="16">
        <v>0</v>
      </c>
      <c r="E18" s="16">
        <v>0</v>
      </c>
      <c r="F18" s="10">
        <v>62</v>
      </c>
      <c r="G18" s="10">
        <v>2500</v>
      </c>
      <c r="H18" s="10">
        <v>2</v>
      </c>
      <c r="I18" s="10">
        <v>7</v>
      </c>
      <c r="J18" s="10">
        <f t="shared" si="0"/>
        <v>2500</v>
      </c>
      <c r="K18" s="10">
        <f t="shared" si="0"/>
        <v>2</v>
      </c>
      <c r="L18" s="10">
        <f t="shared" si="0"/>
        <v>69</v>
      </c>
      <c r="M18" s="11"/>
    </row>
    <row r="19" spans="1:13" s="1" customFormat="1" ht="15.75" customHeight="1" x14ac:dyDescent="0.25">
      <c r="A19" s="14">
        <v>12</v>
      </c>
      <c r="B19" s="9" t="s">
        <v>32</v>
      </c>
      <c r="C19" s="15" t="s">
        <v>21</v>
      </c>
      <c r="D19" s="16">
        <v>45</v>
      </c>
      <c r="E19" s="16">
        <v>2</v>
      </c>
      <c r="F19" s="10">
        <v>52</v>
      </c>
      <c r="G19" s="10">
        <v>0</v>
      </c>
      <c r="H19" s="10">
        <v>0</v>
      </c>
      <c r="I19" s="10">
        <v>62</v>
      </c>
      <c r="J19" s="10">
        <f t="shared" si="0"/>
        <v>45</v>
      </c>
      <c r="K19" s="10">
        <f t="shared" si="0"/>
        <v>2</v>
      </c>
      <c r="L19" s="10">
        <f t="shared" si="0"/>
        <v>114</v>
      </c>
      <c r="M19" s="11"/>
    </row>
    <row r="20" spans="1:13" s="1" customFormat="1" ht="15.75" customHeight="1" x14ac:dyDescent="0.25">
      <c r="A20" s="14">
        <v>13</v>
      </c>
      <c r="B20" s="9" t="s">
        <v>33</v>
      </c>
      <c r="C20" s="15" t="s">
        <v>16</v>
      </c>
      <c r="D20" s="16">
        <v>1400</v>
      </c>
      <c r="E20" s="16">
        <v>7</v>
      </c>
      <c r="F20" s="10">
        <v>13</v>
      </c>
      <c r="G20" s="10">
        <v>480</v>
      </c>
      <c r="H20" s="10">
        <v>8</v>
      </c>
      <c r="I20" s="10">
        <v>38</v>
      </c>
      <c r="J20" s="10">
        <f t="shared" si="0"/>
        <v>1880</v>
      </c>
      <c r="K20" s="10">
        <f t="shared" si="0"/>
        <v>15</v>
      </c>
      <c r="L20" s="10">
        <f t="shared" si="0"/>
        <v>51</v>
      </c>
      <c r="M20" s="11"/>
    </row>
    <row r="21" spans="1:13" s="1" customFormat="1" ht="15.75" customHeight="1" x14ac:dyDescent="0.25">
      <c r="A21" s="14">
        <v>14</v>
      </c>
      <c r="B21" s="17" t="s">
        <v>34</v>
      </c>
      <c r="C21" s="15" t="s">
        <v>16</v>
      </c>
      <c r="D21" s="16">
        <v>660</v>
      </c>
      <c r="E21" s="16">
        <v>30</v>
      </c>
      <c r="F21" s="10">
        <v>30</v>
      </c>
      <c r="G21" s="10">
        <v>865</v>
      </c>
      <c r="H21" s="10">
        <v>30</v>
      </c>
      <c r="I21" s="10">
        <v>23</v>
      </c>
      <c r="J21" s="10">
        <f t="shared" si="0"/>
        <v>1525</v>
      </c>
      <c r="K21" s="10">
        <f t="shared" si="0"/>
        <v>60</v>
      </c>
      <c r="L21" s="10">
        <f t="shared" si="0"/>
        <v>53</v>
      </c>
      <c r="M21" s="11"/>
    </row>
    <row r="22" spans="1:13" s="1" customFormat="1" ht="15.75" customHeight="1" x14ac:dyDescent="0.25">
      <c r="A22" s="14">
        <v>15</v>
      </c>
      <c r="B22" s="9" t="s">
        <v>35</v>
      </c>
      <c r="C22" s="15" t="s">
        <v>16</v>
      </c>
      <c r="D22" s="16">
        <v>340</v>
      </c>
      <c r="E22" s="16">
        <v>10</v>
      </c>
      <c r="F22" s="10">
        <v>36</v>
      </c>
      <c r="G22" s="10">
        <v>220</v>
      </c>
      <c r="H22" s="10">
        <v>6</v>
      </c>
      <c r="I22" s="10">
        <v>44</v>
      </c>
      <c r="J22" s="10">
        <f t="shared" si="0"/>
        <v>560</v>
      </c>
      <c r="K22" s="10">
        <f t="shared" si="0"/>
        <v>16</v>
      </c>
      <c r="L22" s="10">
        <f t="shared" si="0"/>
        <v>80</v>
      </c>
      <c r="M22" s="11"/>
    </row>
    <row r="23" spans="1:13" s="1" customFormat="1" ht="15.75" customHeight="1" x14ac:dyDescent="0.25">
      <c r="A23" s="14">
        <v>16</v>
      </c>
      <c r="B23" s="9" t="s">
        <v>36</v>
      </c>
      <c r="C23" s="15" t="s">
        <v>16</v>
      </c>
      <c r="D23" s="16">
        <v>740</v>
      </c>
      <c r="E23" s="16">
        <v>2</v>
      </c>
      <c r="F23" s="10">
        <v>27</v>
      </c>
      <c r="G23" s="10">
        <v>0</v>
      </c>
      <c r="H23" s="10">
        <v>0</v>
      </c>
      <c r="I23" s="10">
        <v>62</v>
      </c>
      <c r="J23" s="10">
        <f t="shared" si="0"/>
        <v>740</v>
      </c>
      <c r="K23" s="10">
        <f t="shared" si="0"/>
        <v>2</v>
      </c>
      <c r="L23" s="10">
        <f t="shared" si="0"/>
        <v>89</v>
      </c>
      <c r="M23" s="11"/>
    </row>
    <row r="24" spans="1:13" s="1" customFormat="1" ht="15.75" customHeight="1" x14ac:dyDescent="0.25">
      <c r="A24" s="14">
        <v>17</v>
      </c>
      <c r="B24" s="9" t="s">
        <v>37</v>
      </c>
      <c r="C24" s="15" t="s">
        <v>16</v>
      </c>
      <c r="D24" s="16">
        <v>315</v>
      </c>
      <c r="E24" s="16">
        <v>13</v>
      </c>
      <c r="F24" s="10">
        <v>37</v>
      </c>
      <c r="G24" s="10">
        <v>0</v>
      </c>
      <c r="H24" s="10">
        <v>0</v>
      </c>
      <c r="I24" s="10">
        <v>62</v>
      </c>
      <c r="J24" s="10">
        <f t="shared" si="0"/>
        <v>315</v>
      </c>
      <c r="K24" s="10">
        <f t="shared" si="0"/>
        <v>13</v>
      </c>
      <c r="L24" s="10">
        <f t="shared" si="0"/>
        <v>99</v>
      </c>
      <c r="M24" s="11"/>
    </row>
    <row r="25" spans="1:13" s="1" customFormat="1" ht="15.75" customHeight="1" x14ac:dyDescent="0.25">
      <c r="A25" s="14">
        <v>18</v>
      </c>
      <c r="B25" s="9" t="s">
        <v>38</v>
      </c>
      <c r="C25" s="15" t="s">
        <v>13</v>
      </c>
      <c r="D25" s="16">
        <v>1892.5</v>
      </c>
      <c r="E25" s="16">
        <v>30</v>
      </c>
      <c r="F25" s="10">
        <v>6.5</v>
      </c>
      <c r="G25" s="10">
        <v>1000</v>
      </c>
      <c r="H25" s="10">
        <v>14.5</v>
      </c>
      <c r="I25" s="10">
        <v>20.5</v>
      </c>
      <c r="J25" s="10">
        <f t="shared" si="0"/>
        <v>2892.5</v>
      </c>
      <c r="K25" s="10">
        <f t="shared" si="0"/>
        <v>44.5</v>
      </c>
      <c r="L25" s="10">
        <f t="shared" si="0"/>
        <v>27</v>
      </c>
      <c r="M25" s="11"/>
    </row>
    <row r="26" spans="1:13" s="1" customFormat="1" ht="15.75" customHeight="1" x14ac:dyDescent="0.25">
      <c r="A26" s="14">
        <v>19</v>
      </c>
      <c r="B26" s="9" t="s">
        <v>39</v>
      </c>
      <c r="C26" s="15" t="s">
        <v>13</v>
      </c>
      <c r="D26" s="16">
        <v>1892.5</v>
      </c>
      <c r="E26" s="16">
        <v>30</v>
      </c>
      <c r="F26" s="10">
        <v>6.5</v>
      </c>
      <c r="G26" s="10">
        <v>1000</v>
      </c>
      <c r="H26" s="10">
        <v>14.5</v>
      </c>
      <c r="I26" s="10">
        <v>20.5</v>
      </c>
      <c r="J26" s="10">
        <f t="shared" si="0"/>
        <v>2892.5</v>
      </c>
      <c r="K26" s="10">
        <f t="shared" si="0"/>
        <v>44.5</v>
      </c>
      <c r="L26" s="10">
        <f t="shared" si="0"/>
        <v>27</v>
      </c>
      <c r="M26" s="11"/>
    </row>
    <row r="27" spans="1:13" s="1" customFormat="1" ht="15.75" customHeight="1" x14ac:dyDescent="0.25">
      <c r="A27" s="14">
        <v>20</v>
      </c>
      <c r="B27" s="9" t="s">
        <v>40</v>
      </c>
      <c r="C27" s="15" t="s">
        <v>13</v>
      </c>
      <c r="D27" s="16">
        <v>645</v>
      </c>
      <c r="E27" s="16">
        <v>30</v>
      </c>
      <c r="F27" s="10">
        <v>31</v>
      </c>
      <c r="G27" s="10">
        <v>1060</v>
      </c>
      <c r="H27" s="10">
        <v>24</v>
      </c>
      <c r="I27" s="10">
        <v>18</v>
      </c>
      <c r="J27" s="10">
        <f t="shared" si="0"/>
        <v>1705</v>
      </c>
      <c r="K27" s="10">
        <f t="shared" si="0"/>
        <v>54</v>
      </c>
      <c r="L27" s="10">
        <f t="shared" si="0"/>
        <v>49</v>
      </c>
      <c r="M27" s="11"/>
    </row>
    <row r="28" spans="1:13" s="1" customFormat="1" ht="15.75" customHeight="1" x14ac:dyDescent="0.25">
      <c r="A28" s="14">
        <v>21</v>
      </c>
      <c r="B28" s="9" t="s">
        <v>41</v>
      </c>
      <c r="C28" s="15" t="s">
        <v>13</v>
      </c>
      <c r="D28" s="16">
        <v>0</v>
      </c>
      <c r="E28" s="16">
        <v>0</v>
      </c>
      <c r="F28" s="10">
        <v>62</v>
      </c>
      <c r="G28" s="10">
        <v>0</v>
      </c>
      <c r="H28" s="10">
        <v>0</v>
      </c>
      <c r="I28" s="10">
        <v>62</v>
      </c>
      <c r="J28" s="10">
        <f t="shared" si="0"/>
        <v>0</v>
      </c>
      <c r="K28" s="10">
        <f t="shared" si="0"/>
        <v>0</v>
      </c>
      <c r="L28" s="10">
        <f t="shared" si="0"/>
        <v>124</v>
      </c>
      <c r="M28" s="11"/>
    </row>
    <row r="29" spans="1:13" s="1" customFormat="1" ht="15.75" customHeight="1" x14ac:dyDescent="0.25">
      <c r="A29" s="14">
        <v>22</v>
      </c>
      <c r="B29" s="9" t="s">
        <v>42</v>
      </c>
      <c r="C29" s="15" t="s">
        <v>13</v>
      </c>
      <c r="D29" s="16">
        <v>2060</v>
      </c>
      <c r="E29" s="16">
        <v>8</v>
      </c>
      <c r="F29" s="10">
        <v>4</v>
      </c>
      <c r="G29" s="10">
        <v>410</v>
      </c>
      <c r="H29" s="10">
        <v>24</v>
      </c>
      <c r="I29" s="10">
        <v>43</v>
      </c>
      <c r="J29" s="10">
        <f t="shared" si="0"/>
        <v>2470</v>
      </c>
      <c r="K29" s="10">
        <f t="shared" si="0"/>
        <v>32</v>
      </c>
      <c r="L29" s="10">
        <f t="shared" si="0"/>
        <v>47</v>
      </c>
      <c r="M29" s="11"/>
    </row>
    <row r="30" spans="1:13" s="1" customFormat="1" ht="15.75" customHeight="1" x14ac:dyDescent="0.25">
      <c r="A30" s="14">
        <v>23</v>
      </c>
      <c r="B30" s="9" t="s">
        <v>43</v>
      </c>
      <c r="C30" s="15" t="s">
        <v>13</v>
      </c>
      <c r="D30" s="16">
        <v>1320</v>
      </c>
      <c r="E30" s="16">
        <v>31</v>
      </c>
      <c r="F30" s="10">
        <v>14</v>
      </c>
      <c r="G30" s="10">
        <v>985</v>
      </c>
      <c r="H30" s="10">
        <v>30</v>
      </c>
      <c r="I30" s="10">
        <v>20</v>
      </c>
      <c r="J30" s="10">
        <f t="shared" si="0"/>
        <v>2305</v>
      </c>
      <c r="K30" s="10">
        <f t="shared" si="0"/>
        <v>61</v>
      </c>
      <c r="L30" s="10">
        <f t="shared" si="0"/>
        <v>34</v>
      </c>
      <c r="M30" s="11"/>
    </row>
    <row r="31" spans="1:13" s="1" customFormat="1" ht="15.75" customHeight="1" x14ac:dyDescent="0.25">
      <c r="A31" s="14">
        <v>24</v>
      </c>
      <c r="B31" s="9" t="s">
        <v>44</v>
      </c>
      <c r="C31" s="15" t="s">
        <v>13</v>
      </c>
      <c r="D31" s="16">
        <v>3895</v>
      </c>
      <c r="E31" s="16">
        <v>33</v>
      </c>
      <c r="F31" s="10">
        <v>1</v>
      </c>
      <c r="G31" s="10">
        <v>2805</v>
      </c>
      <c r="H31" s="10">
        <v>32</v>
      </c>
      <c r="I31" s="10">
        <v>4</v>
      </c>
      <c r="J31" s="10">
        <f t="shared" si="0"/>
        <v>6700</v>
      </c>
      <c r="K31" s="10">
        <f t="shared" si="0"/>
        <v>65</v>
      </c>
      <c r="L31" s="10">
        <f t="shared" si="0"/>
        <v>5</v>
      </c>
      <c r="M31" s="11"/>
    </row>
    <row r="32" spans="1:13" s="1" customFormat="1" ht="15.75" customHeight="1" x14ac:dyDescent="0.25">
      <c r="A32" s="14">
        <v>25</v>
      </c>
      <c r="B32" s="9" t="s">
        <v>45</v>
      </c>
      <c r="C32" s="15" t="s">
        <v>13</v>
      </c>
      <c r="D32" s="16">
        <v>420</v>
      </c>
      <c r="E32" s="16">
        <v>15</v>
      </c>
      <c r="F32" s="10">
        <v>35</v>
      </c>
      <c r="G32" s="10">
        <v>855</v>
      </c>
      <c r="H32" s="10">
        <v>30</v>
      </c>
      <c r="I32" s="10">
        <v>24</v>
      </c>
      <c r="J32" s="10">
        <f t="shared" si="0"/>
        <v>1275</v>
      </c>
      <c r="K32" s="10">
        <f t="shared" si="0"/>
        <v>45</v>
      </c>
      <c r="L32" s="10">
        <f t="shared" si="0"/>
        <v>59</v>
      </c>
      <c r="M32" s="11"/>
    </row>
    <row r="33" spans="1:13" s="1" customFormat="1" ht="15.75" customHeight="1" x14ac:dyDescent="0.25">
      <c r="A33" s="14">
        <v>26</v>
      </c>
      <c r="B33" s="9" t="s">
        <v>46</v>
      </c>
      <c r="C33" s="15" t="s">
        <v>13</v>
      </c>
      <c r="D33" s="16">
        <v>1540</v>
      </c>
      <c r="E33" s="16">
        <v>25</v>
      </c>
      <c r="F33" s="10">
        <v>9</v>
      </c>
      <c r="G33" s="10">
        <v>2535</v>
      </c>
      <c r="H33" s="10">
        <v>30</v>
      </c>
      <c r="I33" s="10">
        <v>6</v>
      </c>
      <c r="J33" s="10">
        <f t="shared" si="0"/>
        <v>4075</v>
      </c>
      <c r="K33" s="10">
        <f t="shared" si="0"/>
        <v>55</v>
      </c>
      <c r="L33" s="10">
        <f t="shared" si="0"/>
        <v>15</v>
      </c>
      <c r="M33" s="11"/>
    </row>
    <row r="34" spans="1:13" s="1" customFormat="1" ht="15.75" customHeight="1" x14ac:dyDescent="0.25">
      <c r="A34" s="14">
        <v>27</v>
      </c>
      <c r="B34" s="9" t="s">
        <v>47</v>
      </c>
      <c r="C34" s="15" t="s">
        <v>15</v>
      </c>
      <c r="D34" s="16">
        <v>300</v>
      </c>
      <c r="E34" s="16">
        <v>15</v>
      </c>
      <c r="F34" s="10">
        <v>38</v>
      </c>
      <c r="G34" s="10">
        <v>0</v>
      </c>
      <c r="H34" s="10">
        <v>0</v>
      </c>
      <c r="I34" s="10">
        <v>62</v>
      </c>
      <c r="J34" s="10">
        <f t="shared" si="0"/>
        <v>300</v>
      </c>
      <c r="K34" s="10">
        <f t="shared" si="0"/>
        <v>15</v>
      </c>
      <c r="L34" s="10">
        <f t="shared" si="0"/>
        <v>100</v>
      </c>
      <c r="M34" s="11"/>
    </row>
    <row r="35" spans="1:13" s="1" customFormat="1" ht="15.75" customHeight="1" x14ac:dyDescent="0.25">
      <c r="A35" s="14">
        <v>28</v>
      </c>
      <c r="B35" s="9" t="s">
        <v>48</v>
      </c>
      <c r="C35" s="15" t="s">
        <v>15</v>
      </c>
      <c r="D35" s="16">
        <v>1845</v>
      </c>
      <c r="E35" s="16">
        <v>31</v>
      </c>
      <c r="F35" s="10">
        <v>7</v>
      </c>
      <c r="G35" s="10">
        <v>1015</v>
      </c>
      <c r="H35" s="10">
        <v>30</v>
      </c>
      <c r="I35" s="10">
        <v>19</v>
      </c>
      <c r="J35" s="10">
        <f t="shared" si="0"/>
        <v>2860</v>
      </c>
      <c r="K35" s="10">
        <f t="shared" si="0"/>
        <v>61</v>
      </c>
      <c r="L35" s="10">
        <f t="shared" si="0"/>
        <v>26</v>
      </c>
      <c r="M35" s="11"/>
    </row>
    <row r="36" spans="1:13" s="1" customFormat="1" ht="15.75" customHeight="1" x14ac:dyDescent="0.25">
      <c r="A36" s="14">
        <v>29</v>
      </c>
      <c r="B36" s="9" t="s">
        <v>49</v>
      </c>
      <c r="C36" s="15" t="s">
        <v>15</v>
      </c>
      <c r="D36" s="16">
        <v>1305</v>
      </c>
      <c r="E36" s="16">
        <v>24</v>
      </c>
      <c r="F36" s="10">
        <v>16</v>
      </c>
      <c r="G36" s="10">
        <v>625</v>
      </c>
      <c r="H36" s="10">
        <v>30</v>
      </c>
      <c r="I36" s="10">
        <v>29</v>
      </c>
      <c r="J36" s="10">
        <f t="shared" si="0"/>
        <v>1930</v>
      </c>
      <c r="K36" s="10">
        <f t="shared" si="0"/>
        <v>54</v>
      </c>
      <c r="L36" s="10">
        <f t="shared" si="0"/>
        <v>45</v>
      </c>
      <c r="M36" s="11"/>
    </row>
    <row r="37" spans="1:13" s="1" customFormat="1" ht="15.75" customHeight="1" x14ac:dyDescent="0.25">
      <c r="A37" s="14">
        <v>30</v>
      </c>
      <c r="B37" s="9" t="s">
        <v>50</v>
      </c>
      <c r="C37" s="15" t="s">
        <v>15</v>
      </c>
      <c r="D37" s="16">
        <v>1520</v>
      </c>
      <c r="E37" s="16">
        <v>13</v>
      </c>
      <c r="F37" s="10">
        <v>11</v>
      </c>
      <c r="G37" s="10">
        <v>655</v>
      </c>
      <c r="H37" s="10">
        <v>15</v>
      </c>
      <c r="I37" s="10">
        <v>28</v>
      </c>
      <c r="J37" s="10">
        <f t="shared" si="0"/>
        <v>2175</v>
      </c>
      <c r="K37" s="10">
        <f t="shared" si="0"/>
        <v>28</v>
      </c>
      <c r="L37" s="10">
        <f t="shared" si="0"/>
        <v>39</v>
      </c>
      <c r="M37" s="11"/>
    </row>
    <row r="38" spans="1:13" s="1" customFormat="1" ht="15.75" customHeight="1" x14ac:dyDescent="0.25">
      <c r="A38" s="14">
        <v>31</v>
      </c>
      <c r="B38" s="9" t="s">
        <v>51</v>
      </c>
      <c r="C38" s="15" t="s">
        <v>15</v>
      </c>
      <c r="D38" s="16">
        <v>165</v>
      </c>
      <c r="E38" s="16">
        <v>8</v>
      </c>
      <c r="F38" s="10">
        <v>46</v>
      </c>
      <c r="G38" s="10">
        <v>1325</v>
      </c>
      <c r="H38" s="10">
        <v>2</v>
      </c>
      <c r="I38" s="10">
        <v>14</v>
      </c>
      <c r="J38" s="10">
        <f t="shared" si="0"/>
        <v>1490</v>
      </c>
      <c r="K38" s="10">
        <f t="shared" si="0"/>
        <v>10</v>
      </c>
      <c r="L38" s="10">
        <f t="shared" si="0"/>
        <v>60</v>
      </c>
      <c r="M38" s="11"/>
    </row>
    <row r="39" spans="1:13" s="1" customFormat="1" ht="15.75" customHeight="1" x14ac:dyDescent="0.25">
      <c r="A39" s="14">
        <v>32</v>
      </c>
      <c r="B39" s="9" t="s">
        <v>52</v>
      </c>
      <c r="C39" s="15" t="s">
        <v>15</v>
      </c>
      <c r="D39" s="16">
        <v>545</v>
      </c>
      <c r="E39" s="16">
        <v>4</v>
      </c>
      <c r="F39" s="10">
        <v>33</v>
      </c>
      <c r="G39" s="10">
        <v>2130</v>
      </c>
      <c r="H39" s="10">
        <v>2</v>
      </c>
      <c r="I39" s="10">
        <v>9</v>
      </c>
      <c r="J39" s="10">
        <f t="shared" si="0"/>
        <v>2675</v>
      </c>
      <c r="K39" s="10">
        <f t="shared" si="0"/>
        <v>6</v>
      </c>
      <c r="L39" s="10">
        <f t="shared" si="0"/>
        <v>42</v>
      </c>
      <c r="M39" s="11"/>
    </row>
    <row r="40" spans="1:13" s="1" customFormat="1" ht="15.75" customHeight="1" x14ac:dyDescent="0.25">
      <c r="A40" s="14">
        <v>33</v>
      </c>
      <c r="B40" s="9" t="s">
        <v>53</v>
      </c>
      <c r="C40" s="15" t="s">
        <v>15</v>
      </c>
      <c r="D40" s="16">
        <v>2045</v>
      </c>
      <c r="E40" s="16">
        <v>15</v>
      </c>
      <c r="F40" s="10">
        <v>5</v>
      </c>
      <c r="G40" s="10">
        <v>0</v>
      </c>
      <c r="H40" s="10">
        <v>0</v>
      </c>
      <c r="I40" s="10">
        <v>62</v>
      </c>
      <c r="J40" s="10">
        <f t="shared" si="0"/>
        <v>2045</v>
      </c>
      <c r="K40" s="10">
        <f t="shared" si="0"/>
        <v>15</v>
      </c>
      <c r="L40" s="10">
        <f t="shared" si="0"/>
        <v>67</v>
      </c>
      <c r="M40" s="11"/>
    </row>
    <row r="41" spans="1:13" s="1" customFormat="1" ht="15.75" customHeight="1" x14ac:dyDescent="0.25">
      <c r="A41" s="14">
        <v>34</v>
      </c>
      <c r="B41" s="9" t="s">
        <v>54</v>
      </c>
      <c r="C41" s="15" t="s">
        <v>15</v>
      </c>
      <c r="D41" s="16">
        <v>825.5</v>
      </c>
      <c r="E41" s="16">
        <v>5</v>
      </c>
      <c r="F41" s="10">
        <v>25.5</v>
      </c>
      <c r="G41" s="10">
        <v>835</v>
      </c>
      <c r="H41" s="10">
        <v>10</v>
      </c>
      <c r="I41" s="10">
        <v>25.5</v>
      </c>
      <c r="J41" s="10">
        <f t="shared" si="0"/>
        <v>1660.5</v>
      </c>
      <c r="K41" s="10">
        <f t="shared" si="0"/>
        <v>15</v>
      </c>
      <c r="L41" s="10">
        <f t="shared" si="0"/>
        <v>51</v>
      </c>
      <c r="M41" s="11"/>
    </row>
    <row r="42" spans="1:13" s="1" customFormat="1" ht="15.75" customHeight="1" x14ac:dyDescent="0.25">
      <c r="A42" s="14">
        <v>35</v>
      </c>
      <c r="B42" s="9" t="s">
        <v>55</v>
      </c>
      <c r="C42" s="15" t="s">
        <v>15</v>
      </c>
      <c r="D42" s="16">
        <v>825.5</v>
      </c>
      <c r="E42" s="16">
        <v>5</v>
      </c>
      <c r="F42" s="10">
        <v>25.5</v>
      </c>
      <c r="G42" s="10">
        <v>835</v>
      </c>
      <c r="H42" s="10">
        <v>10</v>
      </c>
      <c r="I42" s="10">
        <v>25.5</v>
      </c>
      <c r="J42" s="10">
        <f t="shared" si="0"/>
        <v>1660.5</v>
      </c>
      <c r="K42" s="10">
        <f t="shared" si="0"/>
        <v>15</v>
      </c>
      <c r="L42" s="10">
        <f t="shared" si="0"/>
        <v>51</v>
      </c>
      <c r="M42" s="11"/>
    </row>
    <row r="43" spans="1:13" s="1" customFormat="1" ht="15.75" customHeight="1" x14ac:dyDescent="0.25">
      <c r="A43" s="14">
        <v>36</v>
      </c>
      <c r="B43" s="9" t="s">
        <v>56</v>
      </c>
      <c r="C43" s="15" t="s">
        <v>15</v>
      </c>
      <c r="D43" s="16">
        <v>425</v>
      </c>
      <c r="E43" s="16">
        <v>22</v>
      </c>
      <c r="F43" s="10">
        <v>34</v>
      </c>
      <c r="G43" s="10">
        <v>580</v>
      </c>
      <c r="H43" s="10">
        <v>30</v>
      </c>
      <c r="I43" s="10">
        <v>35</v>
      </c>
      <c r="J43" s="10">
        <f t="shared" si="0"/>
        <v>1005</v>
      </c>
      <c r="K43" s="10">
        <f t="shared" si="0"/>
        <v>52</v>
      </c>
      <c r="L43" s="10">
        <f t="shared" si="0"/>
        <v>69</v>
      </c>
      <c r="M43" s="11"/>
    </row>
    <row r="44" spans="1:13" s="1" customFormat="1" ht="15.75" customHeight="1" x14ac:dyDescent="0.25">
      <c r="A44" s="14">
        <v>37</v>
      </c>
      <c r="B44" s="9" t="s">
        <v>57</v>
      </c>
      <c r="C44" s="15" t="s">
        <v>62</v>
      </c>
      <c r="D44" s="16">
        <v>40</v>
      </c>
      <c r="E44" s="16">
        <v>3</v>
      </c>
      <c r="F44" s="10">
        <v>53</v>
      </c>
      <c r="G44" s="10">
        <v>2615</v>
      </c>
      <c r="H44" s="10">
        <v>3</v>
      </c>
      <c r="I44" s="10">
        <v>5</v>
      </c>
      <c r="J44" s="10">
        <f t="shared" si="0"/>
        <v>2655</v>
      </c>
      <c r="K44" s="10">
        <f t="shared" si="0"/>
        <v>6</v>
      </c>
      <c r="L44" s="10">
        <f t="shared" si="0"/>
        <v>58</v>
      </c>
      <c r="M44" s="11"/>
    </row>
    <row r="45" spans="1:13" s="4" customFormat="1" ht="15.75" customHeight="1" x14ac:dyDescent="0.25">
      <c r="A45" s="14">
        <v>38</v>
      </c>
      <c r="B45" s="9" t="s">
        <v>58</v>
      </c>
      <c r="C45" s="15" t="s">
        <v>62</v>
      </c>
      <c r="D45" s="16">
        <v>1055</v>
      </c>
      <c r="E45" s="16">
        <v>1</v>
      </c>
      <c r="F45" s="10">
        <v>19.5</v>
      </c>
      <c r="G45" s="10">
        <v>1695</v>
      </c>
      <c r="H45" s="10">
        <v>1</v>
      </c>
      <c r="I45" s="10">
        <v>10</v>
      </c>
      <c r="J45" s="10">
        <f t="shared" si="0"/>
        <v>2750</v>
      </c>
      <c r="K45" s="10">
        <f t="shared" si="0"/>
        <v>2</v>
      </c>
      <c r="L45" s="10">
        <f t="shared" si="0"/>
        <v>29.5</v>
      </c>
      <c r="M45" s="11"/>
    </row>
    <row r="46" spans="1:13" s="4" customFormat="1" ht="15.75" customHeight="1" x14ac:dyDescent="0.25">
      <c r="A46" s="14">
        <v>39</v>
      </c>
      <c r="B46" s="9" t="s">
        <v>59</v>
      </c>
      <c r="C46" s="15" t="s">
        <v>62</v>
      </c>
      <c r="D46" s="16">
        <v>1055</v>
      </c>
      <c r="E46" s="16">
        <v>1</v>
      </c>
      <c r="F46" s="10">
        <v>19.5</v>
      </c>
      <c r="G46" s="10">
        <v>0</v>
      </c>
      <c r="H46" s="10">
        <v>0</v>
      </c>
      <c r="I46" s="10">
        <v>62</v>
      </c>
      <c r="J46" s="10">
        <f t="shared" si="0"/>
        <v>1055</v>
      </c>
      <c r="K46" s="10">
        <f t="shared" si="0"/>
        <v>1</v>
      </c>
      <c r="L46" s="10">
        <f t="shared" si="0"/>
        <v>81.5</v>
      </c>
      <c r="M46" s="11"/>
    </row>
    <row r="47" spans="1:13" s="4" customFormat="1" ht="15.75" customHeight="1" x14ac:dyDescent="0.25">
      <c r="A47" s="14">
        <v>40</v>
      </c>
      <c r="B47" s="9" t="s">
        <v>60</v>
      </c>
      <c r="C47" s="15" t="s">
        <v>62</v>
      </c>
      <c r="D47" s="16">
        <v>120</v>
      </c>
      <c r="E47" s="16">
        <v>1.5</v>
      </c>
      <c r="F47" s="10">
        <v>47.5</v>
      </c>
      <c r="G47" s="10">
        <v>167.5</v>
      </c>
      <c r="H47" s="10">
        <v>5</v>
      </c>
      <c r="I47" s="10">
        <v>45.5</v>
      </c>
      <c r="J47" s="10">
        <f t="shared" si="0"/>
        <v>287.5</v>
      </c>
      <c r="K47" s="10">
        <f t="shared" si="0"/>
        <v>6.5</v>
      </c>
      <c r="L47" s="10">
        <f t="shared" si="0"/>
        <v>93</v>
      </c>
      <c r="M47" s="11"/>
    </row>
    <row r="48" spans="1:13" s="4" customFormat="1" ht="15.75" customHeight="1" x14ac:dyDescent="0.25">
      <c r="A48" s="14">
        <v>41</v>
      </c>
      <c r="B48" s="9" t="s">
        <v>61</v>
      </c>
      <c r="C48" s="15" t="s">
        <v>62</v>
      </c>
      <c r="D48" s="16">
        <v>120</v>
      </c>
      <c r="E48" s="16">
        <v>1.5</v>
      </c>
      <c r="F48" s="10">
        <v>47.5</v>
      </c>
      <c r="G48" s="10">
        <v>167.5</v>
      </c>
      <c r="H48" s="10">
        <v>5</v>
      </c>
      <c r="I48" s="10">
        <v>45.5</v>
      </c>
      <c r="J48" s="10">
        <f t="shared" si="0"/>
        <v>287.5</v>
      </c>
      <c r="K48" s="10">
        <f t="shared" si="0"/>
        <v>6.5</v>
      </c>
      <c r="L48" s="10">
        <f t="shared" si="0"/>
        <v>93</v>
      </c>
      <c r="M48" s="11"/>
    </row>
    <row r="49" spans="1:13" s="4" customFormat="1" ht="15.75" customHeight="1" x14ac:dyDescent="0.25">
      <c r="A49" s="14">
        <v>42</v>
      </c>
      <c r="B49" s="9" t="s">
        <v>63</v>
      </c>
      <c r="C49" s="15" t="s">
        <v>66</v>
      </c>
      <c r="D49" s="16">
        <v>1115</v>
      </c>
      <c r="E49" s="16">
        <v>30</v>
      </c>
      <c r="F49" s="10">
        <v>18</v>
      </c>
      <c r="G49" s="10">
        <v>765</v>
      </c>
      <c r="H49" s="10">
        <v>30</v>
      </c>
      <c r="I49" s="10">
        <v>27</v>
      </c>
      <c r="J49" s="10">
        <f t="shared" si="0"/>
        <v>1880</v>
      </c>
      <c r="K49" s="10">
        <f t="shared" si="0"/>
        <v>60</v>
      </c>
      <c r="L49" s="10">
        <f t="shared" si="0"/>
        <v>45</v>
      </c>
      <c r="M49" s="11"/>
    </row>
    <row r="50" spans="1:13" s="4" customFormat="1" ht="15.75" customHeight="1" x14ac:dyDescent="0.25">
      <c r="A50" s="14">
        <v>43</v>
      </c>
      <c r="B50" s="9" t="s">
        <v>64</v>
      </c>
      <c r="C50" s="15" t="s">
        <v>66</v>
      </c>
      <c r="D50" s="16">
        <v>1215</v>
      </c>
      <c r="E50" s="16">
        <v>28</v>
      </c>
      <c r="F50" s="10">
        <v>17</v>
      </c>
      <c r="G50" s="10">
        <v>4680</v>
      </c>
      <c r="H50" s="10">
        <v>22</v>
      </c>
      <c r="I50" s="10">
        <v>1</v>
      </c>
      <c r="J50" s="10">
        <f t="shared" si="0"/>
        <v>5895</v>
      </c>
      <c r="K50" s="10">
        <f t="shared" si="0"/>
        <v>50</v>
      </c>
      <c r="L50" s="10">
        <f t="shared" si="0"/>
        <v>18</v>
      </c>
      <c r="M50" s="11"/>
    </row>
    <row r="51" spans="1:13" s="4" customFormat="1" ht="15.75" customHeight="1" x14ac:dyDescent="0.25">
      <c r="A51" s="14">
        <v>44</v>
      </c>
      <c r="B51" s="9" t="s">
        <v>65</v>
      </c>
      <c r="C51" s="15" t="s">
        <v>66</v>
      </c>
      <c r="D51" s="16">
        <v>265</v>
      </c>
      <c r="E51" s="16">
        <v>2</v>
      </c>
      <c r="F51" s="10">
        <v>41</v>
      </c>
      <c r="G51" s="10">
        <v>80</v>
      </c>
      <c r="H51" s="10">
        <v>3</v>
      </c>
      <c r="I51" s="10">
        <v>47</v>
      </c>
      <c r="J51" s="10">
        <f t="shared" si="0"/>
        <v>345</v>
      </c>
      <c r="K51" s="10">
        <f t="shared" si="0"/>
        <v>5</v>
      </c>
      <c r="L51" s="10">
        <f t="shared" si="0"/>
        <v>88</v>
      </c>
      <c r="M51" s="11"/>
    </row>
    <row r="52" spans="1:13" s="4" customFormat="1" ht="15.75" customHeight="1" x14ac:dyDescent="0.25">
      <c r="A52" s="14">
        <v>45</v>
      </c>
      <c r="B52" s="9" t="s">
        <v>67</v>
      </c>
      <c r="C52" s="15" t="s">
        <v>14</v>
      </c>
      <c r="D52" s="16">
        <v>1455</v>
      </c>
      <c r="E52" s="16">
        <v>5</v>
      </c>
      <c r="F52" s="10">
        <v>12</v>
      </c>
      <c r="G52" s="10">
        <v>2385</v>
      </c>
      <c r="H52" s="10">
        <v>7</v>
      </c>
      <c r="I52" s="10">
        <v>8</v>
      </c>
      <c r="J52" s="10">
        <f t="shared" si="0"/>
        <v>3840</v>
      </c>
      <c r="K52" s="10">
        <f t="shared" si="0"/>
        <v>12</v>
      </c>
      <c r="L52" s="10">
        <f t="shared" si="0"/>
        <v>20</v>
      </c>
      <c r="M52" s="11"/>
    </row>
    <row r="53" spans="1:13" s="4" customFormat="1" ht="15.75" customHeight="1" x14ac:dyDescent="0.25">
      <c r="A53" s="14">
        <v>46</v>
      </c>
      <c r="B53" s="9" t="s">
        <v>68</v>
      </c>
      <c r="C53" s="15" t="s">
        <v>14</v>
      </c>
      <c r="D53" s="16">
        <v>1315</v>
      </c>
      <c r="E53" s="16">
        <v>7</v>
      </c>
      <c r="F53" s="10">
        <v>15</v>
      </c>
      <c r="G53" s="10">
        <v>1165</v>
      </c>
      <c r="H53" s="10">
        <v>3</v>
      </c>
      <c r="I53" s="10">
        <v>15</v>
      </c>
      <c r="J53" s="10">
        <f t="shared" si="0"/>
        <v>2480</v>
      </c>
      <c r="K53" s="10">
        <f t="shared" si="0"/>
        <v>10</v>
      </c>
      <c r="L53" s="10">
        <f t="shared" si="0"/>
        <v>30</v>
      </c>
      <c r="M53" s="11"/>
    </row>
    <row r="54" spans="1:13" s="4" customFormat="1" ht="15.75" customHeight="1" x14ac:dyDescent="0.25">
      <c r="A54" s="14">
        <v>47</v>
      </c>
      <c r="B54" s="9" t="s">
        <v>69</v>
      </c>
      <c r="C54" s="15" t="s">
        <v>14</v>
      </c>
      <c r="D54" s="16">
        <v>630</v>
      </c>
      <c r="E54" s="16">
        <v>30</v>
      </c>
      <c r="F54" s="10">
        <v>32</v>
      </c>
      <c r="G54" s="10">
        <v>1335</v>
      </c>
      <c r="H54" s="10">
        <v>30</v>
      </c>
      <c r="I54" s="10">
        <v>13</v>
      </c>
      <c r="J54" s="10">
        <f t="shared" si="0"/>
        <v>1965</v>
      </c>
      <c r="K54" s="10">
        <f t="shared" si="0"/>
        <v>60</v>
      </c>
      <c r="L54" s="10">
        <f t="shared" si="0"/>
        <v>45</v>
      </c>
      <c r="M54" s="11"/>
    </row>
    <row r="55" spans="1:13" s="4" customFormat="1" ht="15.75" customHeight="1" x14ac:dyDescent="0.25">
      <c r="A55" s="14">
        <v>48</v>
      </c>
      <c r="B55" s="9" t="s">
        <v>70</v>
      </c>
      <c r="C55" s="15" t="s">
        <v>14</v>
      </c>
      <c r="D55" s="16">
        <v>102</v>
      </c>
      <c r="E55" s="16">
        <v>4</v>
      </c>
      <c r="F55" s="10">
        <v>49.5</v>
      </c>
      <c r="G55" s="10">
        <v>0</v>
      </c>
      <c r="H55" s="10">
        <v>0</v>
      </c>
      <c r="I55" s="10">
        <v>62</v>
      </c>
      <c r="J55" s="10">
        <f t="shared" si="0"/>
        <v>102</v>
      </c>
      <c r="K55" s="10">
        <f t="shared" si="0"/>
        <v>4</v>
      </c>
      <c r="L55" s="10">
        <f t="shared" si="0"/>
        <v>111.5</v>
      </c>
      <c r="M55" s="11"/>
    </row>
    <row r="56" spans="1:13" s="4" customFormat="1" ht="15.75" customHeight="1" x14ac:dyDescent="0.25">
      <c r="A56" s="14">
        <v>49</v>
      </c>
      <c r="B56" s="9" t="s">
        <v>71</v>
      </c>
      <c r="C56" s="15" t="s">
        <v>14</v>
      </c>
      <c r="D56" s="16">
        <v>737.5</v>
      </c>
      <c r="E56" s="16">
        <v>20</v>
      </c>
      <c r="F56" s="10">
        <v>28.5</v>
      </c>
      <c r="G56" s="10">
        <v>500</v>
      </c>
      <c r="H56" s="10">
        <v>12</v>
      </c>
      <c r="I56" s="10">
        <v>36.5</v>
      </c>
      <c r="J56" s="10">
        <f t="shared" si="0"/>
        <v>1237.5</v>
      </c>
      <c r="K56" s="10">
        <f t="shared" si="0"/>
        <v>32</v>
      </c>
      <c r="L56" s="10">
        <f t="shared" si="0"/>
        <v>65</v>
      </c>
      <c r="M56" s="11"/>
    </row>
    <row r="57" spans="1:13" s="1" customFormat="1" ht="15.75" customHeight="1" x14ac:dyDescent="0.25">
      <c r="A57" s="14">
        <v>50</v>
      </c>
      <c r="B57" s="9" t="s">
        <v>72</v>
      </c>
      <c r="C57" s="15" t="s">
        <v>14</v>
      </c>
      <c r="D57" s="16">
        <v>102</v>
      </c>
      <c r="E57" s="16">
        <v>4</v>
      </c>
      <c r="F57" s="10">
        <v>49.5</v>
      </c>
      <c r="G57" s="10">
        <v>0</v>
      </c>
      <c r="H57" s="10">
        <v>0</v>
      </c>
      <c r="I57" s="10">
        <v>62</v>
      </c>
      <c r="J57" s="10">
        <f t="shared" si="0"/>
        <v>102</v>
      </c>
      <c r="K57" s="10">
        <f t="shared" si="0"/>
        <v>4</v>
      </c>
      <c r="L57" s="10">
        <f t="shared" si="0"/>
        <v>111.5</v>
      </c>
      <c r="M57" s="11"/>
    </row>
    <row r="58" spans="1:13" s="1" customFormat="1" ht="15.75" customHeight="1" x14ac:dyDescent="0.25">
      <c r="A58" s="14">
        <v>51</v>
      </c>
      <c r="B58" s="9" t="s">
        <v>73</v>
      </c>
      <c r="C58" s="15" t="s">
        <v>14</v>
      </c>
      <c r="D58" s="16">
        <v>737.5</v>
      </c>
      <c r="E58" s="16">
        <v>20</v>
      </c>
      <c r="F58" s="10">
        <v>28.5</v>
      </c>
      <c r="G58" s="10">
        <v>500</v>
      </c>
      <c r="H58" s="10">
        <v>12</v>
      </c>
      <c r="I58" s="10">
        <v>36.5</v>
      </c>
      <c r="J58" s="10">
        <f t="shared" si="0"/>
        <v>1237.5</v>
      </c>
      <c r="K58" s="10">
        <f t="shared" si="0"/>
        <v>32</v>
      </c>
      <c r="L58" s="10">
        <f t="shared" si="0"/>
        <v>65</v>
      </c>
      <c r="M58" s="11"/>
    </row>
    <row r="59" spans="1:13" s="1" customFormat="1" ht="15.75" customHeight="1" x14ac:dyDescent="0.25">
      <c r="A59" s="14">
        <v>52</v>
      </c>
      <c r="B59" s="9" t="s">
        <v>74</v>
      </c>
      <c r="C59" s="15" t="s">
        <v>12</v>
      </c>
      <c r="D59" s="16">
        <v>0</v>
      </c>
      <c r="E59" s="16">
        <v>0</v>
      </c>
      <c r="F59" s="10">
        <v>62</v>
      </c>
      <c r="G59" s="10">
        <v>0</v>
      </c>
      <c r="H59" s="10">
        <v>0</v>
      </c>
      <c r="I59" s="10">
        <v>62</v>
      </c>
      <c r="J59" s="10">
        <f t="shared" si="0"/>
        <v>0</v>
      </c>
      <c r="K59" s="10">
        <f t="shared" si="0"/>
        <v>0</v>
      </c>
      <c r="L59" s="10">
        <f t="shared" si="0"/>
        <v>124</v>
      </c>
      <c r="M59" s="11"/>
    </row>
    <row r="60" spans="1:13" s="1" customFormat="1" ht="15.75" customHeight="1" x14ac:dyDescent="0.25">
      <c r="A60" s="14">
        <v>53</v>
      </c>
      <c r="B60" s="9" t="s">
        <v>75</v>
      </c>
      <c r="C60" s="15" t="s">
        <v>12</v>
      </c>
      <c r="D60" s="16">
        <v>0</v>
      </c>
      <c r="E60" s="16">
        <v>0</v>
      </c>
      <c r="F60" s="10">
        <v>62</v>
      </c>
      <c r="G60" s="10">
        <v>0</v>
      </c>
      <c r="H60" s="10">
        <v>0</v>
      </c>
      <c r="I60" s="10">
        <v>62</v>
      </c>
      <c r="J60" s="10">
        <f t="shared" si="0"/>
        <v>0</v>
      </c>
      <c r="K60" s="10">
        <f t="shared" si="0"/>
        <v>0</v>
      </c>
      <c r="L60" s="10">
        <f t="shared" si="0"/>
        <v>124</v>
      </c>
      <c r="M60" s="11"/>
    </row>
    <row r="61" spans="1:13" s="1" customFormat="1" ht="15.75" customHeight="1" x14ac:dyDescent="0.25">
      <c r="A61" s="14">
        <v>54</v>
      </c>
      <c r="B61" s="9" t="s">
        <v>76</v>
      </c>
      <c r="C61" s="15" t="s">
        <v>12</v>
      </c>
      <c r="D61" s="16">
        <v>0</v>
      </c>
      <c r="E61" s="16">
        <v>0</v>
      </c>
      <c r="F61" s="10">
        <v>62</v>
      </c>
      <c r="G61" s="10">
        <v>0</v>
      </c>
      <c r="H61" s="10">
        <v>0</v>
      </c>
      <c r="I61" s="10">
        <v>62</v>
      </c>
      <c r="J61" s="10">
        <f t="shared" si="0"/>
        <v>0</v>
      </c>
      <c r="K61" s="10">
        <f t="shared" si="0"/>
        <v>0</v>
      </c>
      <c r="L61" s="10">
        <f t="shared" si="0"/>
        <v>124</v>
      </c>
      <c r="M61" s="11"/>
    </row>
    <row r="62" spans="1:13" s="1" customFormat="1" ht="15.75" customHeight="1" x14ac:dyDescent="0.25">
      <c r="A62" s="14">
        <v>55</v>
      </c>
      <c r="B62" s="9" t="s">
        <v>77</v>
      </c>
      <c r="C62" s="15" t="s">
        <v>12</v>
      </c>
      <c r="D62" s="16">
        <v>2860</v>
      </c>
      <c r="E62" s="16">
        <v>4.5</v>
      </c>
      <c r="F62" s="10">
        <v>2.5</v>
      </c>
      <c r="G62" s="10">
        <v>2867.5</v>
      </c>
      <c r="H62" s="10">
        <v>4.5</v>
      </c>
      <c r="I62" s="10">
        <v>2.5</v>
      </c>
      <c r="J62" s="10">
        <f t="shared" si="0"/>
        <v>5727.5</v>
      </c>
      <c r="K62" s="10">
        <f t="shared" si="0"/>
        <v>9</v>
      </c>
      <c r="L62" s="10">
        <f t="shared" si="0"/>
        <v>5</v>
      </c>
      <c r="M62" s="11"/>
    </row>
    <row r="63" spans="1:13" s="1" customFormat="1" ht="15.75" customHeight="1" x14ac:dyDescent="0.25">
      <c r="A63" s="14">
        <v>56</v>
      </c>
      <c r="B63" s="9" t="s">
        <v>78</v>
      </c>
      <c r="C63" s="15" t="s">
        <v>12</v>
      </c>
      <c r="D63" s="16">
        <v>2860</v>
      </c>
      <c r="E63" s="16">
        <v>4.5</v>
      </c>
      <c r="F63" s="10">
        <v>2.5</v>
      </c>
      <c r="G63" s="10">
        <v>2867.5</v>
      </c>
      <c r="H63" s="10">
        <v>4.5</v>
      </c>
      <c r="I63" s="10">
        <v>2.5</v>
      </c>
      <c r="J63" s="10">
        <f t="shared" si="0"/>
        <v>5727.5</v>
      </c>
      <c r="K63" s="10">
        <f t="shared" si="0"/>
        <v>9</v>
      </c>
      <c r="L63" s="10">
        <f t="shared" si="0"/>
        <v>5</v>
      </c>
      <c r="M63" s="11"/>
    </row>
    <row r="64" spans="1:13" s="1" customFormat="1" ht="15.75" customHeight="1" x14ac:dyDescent="0.25">
      <c r="A64" s="14">
        <v>57</v>
      </c>
      <c r="B64" s="9" t="s">
        <v>79</v>
      </c>
      <c r="C64" s="15" t="s">
        <v>12</v>
      </c>
      <c r="D64" s="16">
        <v>227.5</v>
      </c>
      <c r="E64" s="16">
        <v>5</v>
      </c>
      <c r="F64" s="10">
        <v>42.5</v>
      </c>
      <c r="G64" s="10">
        <v>0</v>
      </c>
      <c r="H64" s="10">
        <v>0</v>
      </c>
      <c r="I64" s="10">
        <v>62</v>
      </c>
      <c r="J64" s="10">
        <f t="shared" si="0"/>
        <v>227.5</v>
      </c>
      <c r="K64" s="10">
        <f t="shared" si="0"/>
        <v>5</v>
      </c>
      <c r="L64" s="10">
        <f t="shared" si="0"/>
        <v>104.5</v>
      </c>
      <c r="M64" s="11"/>
    </row>
    <row r="65" spans="1:13" s="1" customFormat="1" ht="15.75" customHeight="1" x14ac:dyDescent="0.25">
      <c r="A65" s="14">
        <v>58</v>
      </c>
      <c r="B65" s="9" t="s">
        <v>80</v>
      </c>
      <c r="C65" s="15" t="s">
        <v>12</v>
      </c>
      <c r="D65" s="16">
        <v>227.5</v>
      </c>
      <c r="E65" s="16">
        <v>5</v>
      </c>
      <c r="F65" s="10">
        <v>42.5</v>
      </c>
      <c r="G65" s="10">
        <v>0</v>
      </c>
      <c r="H65" s="10">
        <v>0</v>
      </c>
      <c r="I65" s="10">
        <v>62</v>
      </c>
      <c r="J65" s="10">
        <f t="shared" si="0"/>
        <v>227.5</v>
      </c>
      <c r="K65" s="10">
        <f t="shared" si="0"/>
        <v>5</v>
      </c>
      <c r="L65" s="10">
        <f t="shared" si="0"/>
        <v>104.5</v>
      </c>
      <c r="M65" s="11"/>
    </row>
    <row r="66" spans="1:13" s="1" customFormat="1" ht="15.75" customHeight="1" x14ac:dyDescent="0.25">
      <c r="A66" s="14">
        <v>59</v>
      </c>
      <c r="B66" s="9" t="s">
        <v>81</v>
      </c>
      <c r="C66" s="15" t="s">
        <v>12</v>
      </c>
      <c r="D66" s="16">
        <v>1750</v>
      </c>
      <c r="E66" s="16">
        <v>1.5</v>
      </c>
      <c r="F66" s="10">
        <v>8.5</v>
      </c>
      <c r="G66" s="10">
        <v>620</v>
      </c>
      <c r="H66" s="10">
        <v>0.5</v>
      </c>
      <c r="I66" s="10">
        <v>30.5</v>
      </c>
      <c r="J66" s="10">
        <f t="shared" si="0"/>
        <v>2370</v>
      </c>
      <c r="K66" s="10">
        <f t="shared" si="0"/>
        <v>2</v>
      </c>
      <c r="L66" s="10">
        <f t="shared" si="0"/>
        <v>39</v>
      </c>
      <c r="M66" s="11"/>
    </row>
    <row r="67" spans="1:13" s="1" customFormat="1" ht="15.75" customHeight="1" x14ac:dyDescent="0.25">
      <c r="A67" s="14">
        <v>60</v>
      </c>
      <c r="B67" s="9" t="s">
        <v>82</v>
      </c>
      <c r="C67" s="15" t="s">
        <v>12</v>
      </c>
      <c r="D67" s="16">
        <v>1750</v>
      </c>
      <c r="E67" s="16">
        <v>1.5</v>
      </c>
      <c r="F67" s="10">
        <v>8.5</v>
      </c>
      <c r="G67" s="10">
        <v>620</v>
      </c>
      <c r="H67" s="10">
        <v>0.5</v>
      </c>
      <c r="I67" s="10">
        <v>30.5</v>
      </c>
      <c r="J67" s="10">
        <f t="shared" si="0"/>
        <v>2370</v>
      </c>
      <c r="K67" s="10">
        <f t="shared" si="0"/>
        <v>2</v>
      </c>
      <c r="L67" s="10">
        <f t="shared" si="0"/>
        <v>39</v>
      </c>
      <c r="M67" s="11"/>
    </row>
    <row r="68" spans="1:13" s="1" customFormat="1" ht="15.75" customHeight="1" x14ac:dyDescent="0.25">
      <c r="A68" s="14">
        <v>61</v>
      </c>
      <c r="B68" s="9" t="s">
        <v>83</v>
      </c>
      <c r="C68" s="15" t="s">
        <v>12</v>
      </c>
      <c r="D68" s="16">
        <v>0</v>
      </c>
      <c r="E68" s="16">
        <v>0</v>
      </c>
      <c r="F68" s="10">
        <v>62</v>
      </c>
      <c r="G68" s="10">
        <v>0</v>
      </c>
      <c r="H68" s="10">
        <v>0</v>
      </c>
      <c r="I68" s="10">
        <v>62</v>
      </c>
      <c r="J68" s="10">
        <f t="shared" ref="J68" si="1">D68+G68</f>
        <v>0</v>
      </c>
      <c r="K68" s="10">
        <f t="shared" si="0"/>
        <v>0</v>
      </c>
      <c r="L68" s="10">
        <f t="shared" si="0"/>
        <v>124</v>
      </c>
      <c r="M68" s="11"/>
    </row>
    <row r="69" spans="1:13" s="1" customFormat="1" ht="15.75" customHeight="1" x14ac:dyDescent="0.25">
      <c r="A69" s="14">
        <v>62</v>
      </c>
      <c r="B69" s="9" t="s">
        <v>84</v>
      </c>
      <c r="C69" s="15" t="s">
        <v>12</v>
      </c>
      <c r="D69" s="16">
        <v>0</v>
      </c>
      <c r="E69" s="16">
        <v>0</v>
      </c>
      <c r="F69" s="10">
        <v>62</v>
      </c>
      <c r="G69" s="10">
        <v>0</v>
      </c>
      <c r="H69" s="10">
        <v>0</v>
      </c>
      <c r="I69" s="10">
        <v>62</v>
      </c>
      <c r="J69" s="10">
        <f t="shared" si="0"/>
        <v>0</v>
      </c>
      <c r="K69" s="10">
        <f t="shared" si="0"/>
        <v>0</v>
      </c>
      <c r="L69" s="10">
        <f t="shared" si="0"/>
        <v>124</v>
      </c>
      <c r="M69" s="11"/>
    </row>
    <row r="70" spans="1:13" ht="28.5" x14ac:dyDescent="0.45">
      <c r="J70" s="13">
        <f>SUM(J8:J69)</f>
        <v>104285</v>
      </c>
      <c r="K70" s="12"/>
      <c r="L70" s="12"/>
      <c r="M70" s="12"/>
    </row>
  </sheetData>
  <mergeCells count="9">
    <mergeCell ref="C2:J2"/>
    <mergeCell ref="C3:J3"/>
    <mergeCell ref="C4:J4"/>
    <mergeCell ref="A6:A7"/>
    <mergeCell ref="B6:B7"/>
    <mergeCell ref="C6:C7"/>
    <mergeCell ref="D6:F6"/>
    <mergeCell ref="G6:I6"/>
    <mergeCell ref="J6:L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workbookViewId="0">
      <selection activeCell="K11" sqref="K11"/>
    </sheetView>
  </sheetViews>
  <sheetFormatPr defaultRowHeight="15" x14ac:dyDescent="0.25"/>
  <cols>
    <col min="1" max="1" width="12.85546875" customWidth="1"/>
    <col min="2" max="2" width="25.85546875" customWidth="1"/>
    <col min="3" max="3" width="16.5703125" customWidth="1"/>
    <col min="4" max="4" width="20.7109375" customWidth="1"/>
    <col min="5" max="5" width="15" customWidth="1"/>
    <col min="6" max="6" width="16.7109375" customWidth="1"/>
    <col min="7" max="7" width="13" customWidth="1"/>
  </cols>
  <sheetData>
    <row r="1" spans="1:10" x14ac:dyDescent="0.25">
      <c r="A1" s="2"/>
      <c r="B1" s="108" t="s">
        <v>17</v>
      </c>
      <c r="C1" s="108"/>
      <c r="D1" s="108"/>
      <c r="E1" s="108"/>
      <c r="F1" s="108"/>
      <c r="G1" s="108"/>
      <c r="H1" s="108"/>
      <c r="I1" s="108"/>
      <c r="J1" s="108"/>
    </row>
    <row r="2" spans="1:10" x14ac:dyDescent="0.25">
      <c r="A2" s="2"/>
      <c r="B2" s="108" t="s">
        <v>18</v>
      </c>
      <c r="C2" s="108"/>
      <c r="D2" s="108"/>
      <c r="E2" s="108"/>
      <c r="F2" s="108"/>
      <c r="G2" s="108"/>
      <c r="H2" s="108"/>
      <c r="I2" s="108"/>
      <c r="J2" s="108"/>
    </row>
    <row r="3" spans="1:10" x14ac:dyDescent="0.25">
      <c r="A3" s="8"/>
      <c r="B3" s="109" t="s">
        <v>19</v>
      </c>
      <c r="C3" s="110"/>
      <c r="D3" s="110"/>
      <c r="E3" s="110"/>
      <c r="F3" s="110"/>
      <c r="G3" s="110"/>
      <c r="H3" s="110"/>
      <c r="I3" s="110"/>
      <c r="J3" s="110"/>
    </row>
    <row r="5" spans="1:10" ht="24.75" thickBot="1" x14ac:dyDescent="0.3">
      <c r="A5" s="21" t="s">
        <v>85</v>
      </c>
      <c r="B5" s="22" t="s">
        <v>1</v>
      </c>
      <c r="C5" s="23" t="s">
        <v>2</v>
      </c>
      <c r="D5" s="23" t="s">
        <v>6</v>
      </c>
      <c r="E5" s="23" t="s">
        <v>86</v>
      </c>
      <c r="F5" s="23" t="s">
        <v>87</v>
      </c>
      <c r="G5" s="23" t="s">
        <v>88</v>
      </c>
      <c r="H5" s="23" t="s">
        <v>89</v>
      </c>
    </row>
    <row r="6" spans="1:10" x14ac:dyDescent="0.25">
      <c r="A6" s="43">
        <v>1</v>
      </c>
      <c r="B6" s="44" t="s">
        <v>20</v>
      </c>
      <c r="C6" s="114" t="s">
        <v>94</v>
      </c>
      <c r="D6" s="97">
        <v>2420</v>
      </c>
      <c r="E6" s="117">
        <f>SUM(D6:D8)</f>
        <v>6230</v>
      </c>
      <c r="F6" s="45">
        <v>33</v>
      </c>
      <c r="G6" s="120">
        <f>SUM(F6:F8)</f>
        <v>122</v>
      </c>
      <c r="H6" s="123" t="s">
        <v>93</v>
      </c>
    </row>
    <row r="7" spans="1:10" x14ac:dyDescent="0.25">
      <c r="A7" s="46">
        <v>2</v>
      </c>
      <c r="B7" s="47" t="s">
        <v>22</v>
      </c>
      <c r="C7" s="115"/>
      <c r="D7" s="98">
        <v>2420</v>
      </c>
      <c r="E7" s="118"/>
      <c r="F7" s="48">
        <v>33</v>
      </c>
      <c r="G7" s="121"/>
      <c r="H7" s="124"/>
    </row>
    <row r="8" spans="1:10" ht="15.75" thickBot="1" x14ac:dyDescent="0.3">
      <c r="A8" s="49">
        <v>3</v>
      </c>
      <c r="B8" s="50" t="s">
        <v>28</v>
      </c>
      <c r="C8" s="116"/>
      <c r="D8" s="51">
        <v>1390</v>
      </c>
      <c r="E8" s="119"/>
      <c r="F8" s="52">
        <v>56</v>
      </c>
      <c r="G8" s="122"/>
      <c r="H8" s="125"/>
    </row>
    <row r="9" spans="1:10" ht="15" customHeight="1" x14ac:dyDescent="0.25">
      <c r="A9" s="31">
        <v>1</v>
      </c>
      <c r="B9" s="32" t="s">
        <v>48</v>
      </c>
      <c r="C9" s="138" t="s">
        <v>95</v>
      </c>
      <c r="D9" s="33">
        <v>2860</v>
      </c>
      <c r="E9" s="147">
        <f>SUM(D9:D11)</f>
        <v>7710</v>
      </c>
      <c r="F9" s="34">
        <v>26</v>
      </c>
      <c r="G9" s="150">
        <f>SUM(F9:F11)</f>
        <v>116</v>
      </c>
      <c r="H9" s="153" t="s">
        <v>92</v>
      </c>
    </row>
    <row r="10" spans="1:10" ht="15" customHeight="1" x14ac:dyDescent="0.25">
      <c r="A10" s="35">
        <v>2</v>
      </c>
      <c r="B10" s="36" t="s">
        <v>50</v>
      </c>
      <c r="C10" s="139"/>
      <c r="D10" s="37">
        <v>2175</v>
      </c>
      <c r="E10" s="148"/>
      <c r="F10" s="38">
        <v>39</v>
      </c>
      <c r="G10" s="151"/>
      <c r="H10" s="154"/>
    </row>
    <row r="11" spans="1:10" ht="15.75" customHeight="1" thickBot="1" x14ac:dyDescent="0.3">
      <c r="A11" s="39">
        <v>3</v>
      </c>
      <c r="B11" s="40" t="s">
        <v>52</v>
      </c>
      <c r="C11" s="140"/>
      <c r="D11" s="41">
        <v>2675</v>
      </c>
      <c r="E11" s="149"/>
      <c r="F11" s="42">
        <v>51</v>
      </c>
      <c r="G11" s="152"/>
      <c r="H11" s="155"/>
    </row>
    <row r="12" spans="1:10" x14ac:dyDescent="0.25">
      <c r="A12" s="25">
        <v>1</v>
      </c>
      <c r="B12" s="77" t="s">
        <v>63</v>
      </c>
      <c r="C12" s="156" t="s">
        <v>96</v>
      </c>
      <c r="D12" s="95">
        <v>1880</v>
      </c>
      <c r="E12" s="159">
        <f>SUM(D12:D14)</f>
        <v>8120</v>
      </c>
      <c r="F12" s="26">
        <v>45</v>
      </c>
      <c r="G12" s="162">
        <f>SUM(F12:F14)</f>
        <v>151</v>
      </c>
      <c r="H12" s="165" t="s">
        <v>102</v>
      </c>
    </row>
    <row r="13" spans="1:10" x14ac:dyDescent="0.25">
      <c r="A13" s="27">
        <v>2</v>
      </c>
      <c r="B13" s="78" t="s">
        <v>101</v>
      </c>
      <c r="C13" s="157"/>
      <c r="D13" s="96">
        <v>5895</v>
      </c>
      <c r="E13" s="160"/>
      <c r="F13" s="24">
        <v>18</v>
      </c>
      <c r="G13" s="163"/>
      <c r="H13" s="166"/>
    </row>
    <row r="14" spans="1:10" ht="15.75" thickBot="1" x14ac:dyDescent="0.3">
      <c r="A14" s="28">
        <v>3</v>
      </c>
      <c r="B14" s="79" t="s">
        <v>65</v>
      </c>
      <c r="C14" s="158"/>
      <c r="D14" s="29">
        <v>345</v>
      </c>
      <c r="E14" s="161"/>
      <c r="F14" s="30">
        <v>88</v>
      </c>
      <c r="G14" s="164"/>
      <c r="H14" s="167"/>
    </row>
    <row r="15" spans="1:10" x14ac:dyDescent="0.25">
      <c r="A15" s="53">
        <v>1</v>
      </c>
      <c r="B15" s="54" t="s">
        <v>44</v>
      </c>
      <c r="C15" s="141" t="s">
        <v>97</v>
      </c>
      <c r="D15" s="62">
        <v>6700</v>
      </c>
      <c r="E15" s="171">
        <f>SUM(D15:D17)</f>
        <v>13667.5</v>
      </c>
      <c r="F15" s="55">
        <v>5</v>
      </c>
      <c r="G15" s="174">
        <f>SUM(F15:F17)</f>
        <v>47</v>
      </c>
      <c r="H15" s="183" t="s">
        <v>90</v>
      </c>
    </row>
    <row r="16" spans="1:10" x14ac:dyDescent="0.25">
      <c r="A16" s="56">
        <v>2</v>
      </c>
      <c r="B16" s="57" t="s">
        <v>46</v>
      </c>
      <c r="C16" s="142"/>
      <c r="D16" s="63">
        <v>4075</v>
      </c>
      <c r="E16" s="172"/>
      <c r="F16" s="58">
        <v>15</v>
      </c>
      <c r="G16" s="175"/>
      <c r="H16" s="184"/>
    </row>
    <row r="17" spans="1:8" ht="15.75" thickBot="1" x14ac:dyDescent="0.3">
      <c r="A17" s="59">
        <v>3</v>
      </c>
      <c r="B17" s="60" t="s">
        <v>38</v>
      </c>
      <c r="C17" s="143"/>
      <c r="D17" s="64">
        <v>2892.5</v>
      </c>
      <c r="E17" s="173"/>
      <c r="F17" s="61">
        <v>27</v>
      </c>
      <c r="G17" s="176"/>
      <c r="H17" s="185"/>
    </row>
    <row r="18" spans="1:8" x14ac:dyDescent="0.25">
      <c r="A18" s="65">
        <v>1</v>
      </c>
      <c r="B18" s="80" t="s">
        <v>58</v>
      </c>
      <c r="C18" s="126" t="s">
        <v>98</v>
      </c>
      <c r="D18" s="66">
        <v>2750</v>
      </c>
      <c r="E18" s="129">
        <f>SUM(D18:D20)</f>
        <v>6460</v>
      </c>
      <c r="F18" s="67">
        <v>29.5</v>
      </c>
      <c r="G18" s="132">
        <f>SUM(F18:F20)</f>
        <v>169</v>
      </c>
      <c r="H18" s="135" t="s">
        <v>105</v>
      </c>
    </row>
    <row r="19" spans="1:8" x14ac:dyDescent="0.25">
      <c r="A19" s="68">
        <v>2</v>
      </c>
      <c r="B19" s="81" t="s">
        <v>57</v>
      </c>
      <c r="C19" s="127"/>
      <c r="D19" s="69">
        <v>2655</v>
      </c>
      <c r="E19" s="130"/>
      <c r="F19" s="70">
        <v>58</v>
      </c>
      <c r="G19" s="133"/>
      <c r="H19" s="136"/>
    </row>
    <row r="20" spans="1:8" ht="15.75" thickBot="1" x14ac:dyDescent="0.3">
      <c r="A20" s="71">
        <v>3</v>
      </c>
      <c r="B20" s="82" t="s">
        <v>59</v>
      </c>
      <c r="C20" s="128"/>
      <c r="D20" s="72">
        <v>1055</v>
      </c>
      <c r="E20" s="131"/>
      <c r="F20" s="73">
        <v>81.5</v>
      </c>
      <c r="G20" s="134"/>
      <c r="H20" s="137"/>
    </row>
    <row r="21" spans="1:8" x14ac:dyDescent="0.25">
      <c r="A21" s="83">
        <v>1</v>
      </c>
      <c r="B21" s="84" t="s">
        <v>103</v>
      </c>
      <c r="C21" s="144" t="s">
        <v>99</v>
      </c>
      <c r="D21" s="85">
        <v>1880</v>
      </c>
      <c r="E21" s="177">
        <f>SUM(D21:D23)</f>
        <v>3965</v>
      </c>
      <c r="F21" s="86">
        <v>51</v>
      </c>
      <c r="G21" s="180">
        <f>SUM(F21:F23)</f>
        <v>184</v>
      </c>
      <c r="H21" s="168" t="s">
        <v>104</v>
      </c>
    </row>
    <row r="22" spans="1:8" x14ac:dyDescent="0.25">
      <c r="A22" s="87">
        <v>2</v>
      </c>
      <c r="B22" s="88" t="s">
        <v>34</v>
      </c>
      <c r="C22" s="145"/>
      <c r="D22" s="89">
        <v>1525</v>
      </c>
      <c r="E22" s="178"/>
      <c r="F22" s="90">
        <v>53</v>
      </c>
      <c r="G22" s="181"/>
      <c r="H22" s="169"/>
    </row>
    <row r="23" spans="1:8" ht="15.75" thickBot="1" x14ac:dyDescent="0.3">
      <c r="A23" s="91">
        <v>3</v>
      </c>
      <c r="B23" s="92" t="s">
        <v>35</v>
      </c>
      <c r="C23" s="146"/>
      <c r="D23" s="93">
        <v>560</v>
      </c>
      <c r="E23" s="179"/>
      <c r="F23" s="94">
        <v>80</v>
      </c>
      <c r="G23" s="182"/>
      <c r="H23" s="170"/>
    </row>
    <row r="24" spans="1:8" x14ac:dyDescent="0.25">
      <c r="A24" s="74">
        <v>1</v>
      </c>
      <c r="B24" s="80" t="s">
        <v>67</v>
      </c>
      <c r="C24" s="126" t="s">
        <v>100</v>
      </c>
      <c r="D24" s="66">
        <v>3840</v>
      </c>
      <c r="E24" s="129">
        <f>SUM(D24:D26)</f>
        <v>8285</v>
      </c>
      <c r="F24" s="67">
        <v>20</v>
      </c>
      <c r="G24" s="132">
        <f>SUM(F24:F26)</f>
        <v>95</v>
      </c>
      <c r="H24" s="135" t="s">
        <v>91</v>
      </c>
    </row>
    <row r="25" spans="1:8" x14ac:dyDescent="0.25">
      <c r="A25" s="75">
        <v>2</v>
      </c>
      <c r="B25" s="81" t="s">
        <v>68</v>
      </c>
      <c r="C25" s="127"/>
      <c r="D25" s="69">
        <v>2480</v>
      </c>
      <c r="E25" s="130"/>
      <c r="F25" s="70">
        <v>30</v>
      </c>
      <c r="G25" s="133"/>
      <c r="H25" s="136"/>
    </row>
    <row r="26" spans="1:8" ht="15.75" thickBot="1" x14ac:dyDescent="0.3">
      <c r="A26" s="76">
        <v>3</v>
      </c>
      <c r="B26" s="82" t="s">
        <v>69</v>
      </c>
      <c r="C26" s="128"/>
      <c r="D26" s="72">
        <v>1965</v>
      </c>
      <c r="E26" s="131"/>
      <c r="F26" s="73">
        <v>45</v>
      </c>
      <c r="G26" s="134"/>
      <c r="H26" s="137"/>
    </row>
  </sheetData>
  <mergeCells count="31">
    <mergeCell ref="H21:H23"/>
    <mergeCell ref="E15:E17"/>
    <mergeCell ref="G15:G17"/>
    <mergeCell ref="E21:E23"/>
    <mergeCell ref="G21:G23"/>
    <mergeCell ref="G18:G20"/>
    <mergeCell ref="H18:H20"/>
    <mergeCell ref="H15:H17"/>
    <mergeCell ref="C24:C26"/>
    <mergeCell ref="E24:E26"/>
    <mergeCell ref="G24:G26"/>
    <mergeCell ref="H24:H26"/>
    <mergeCell ref="C9:C11"/>
    <mergeCell ref="C15:C17"/>
    <mergeCell ref="C21:C23"/>
    <mergeCell ref="E9:E11"/>
    <mergeCell ref="G9:G11"/>
    <mergeCell ref="H9:H11"/>
    <mergeCell ref="C12:C14"/>
    <mergeCell ref="E12:E14"/>
    <mergeCell ref="G12:G14"/>
    <mergeCell ref="H12:H14"/>
    <mergeCell ref="C18:C20"/>
    <mergeCell ref="E18:E20"/>
    <mergeCell ref="B1:J1"/>
    <mergeCell ref="B2:J2"/>
    <mergeCell ref="B3:J3"/>
    <mergeCell ref="C6:C8"/>
    <mergeCell ref="E6:E8"/>
    <mergeCell ref="G6:G8"/>
    <mergeCell ref="H6:H8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1"/>
  <sheetViews>
    <sheetView topLeftCell="A10" workbookViewId="0">
      <selection activeCell="P13" sqref="P13"/>
    </sheetView>
  </sheetViews>
  <sheetFormatPr defaultRowHeight="15" x14ac:dyDescent="0.25"/>
  <cols>
    <col min="2" max="2" width="31" customWidth="1"/>
    <col min="3" max="3" width="17.7109375" customWidth="1"/>
  </cols>
  <sheetData>
    <row r="1" spans="1:13" x14ac:dyDescent="0.25">
      <c r="A1" s="19"/>
      <c r="B1" s="2"/>
      <c r="C1" s="2"/>
      <c r="D1" s="2"/>
      <c r="E1" s="2"/>
      <c r="F1" s="2"/>
      <c r="G1" s="2"/>
      <c r="H1" s="2"/>
      <c r="I1" s="2"/>
      <c r="J1" s="2"/>
      <c r="K1" s="2"/>
      <c r="L1" s="19"/>
      <c r="M1" s="19"/>
    </row>
    <row r="2" spans="1:13" x14ac:dyDescent="0.25">
      <c r="A2" s="19"/>
      <c r="B2" s="2"/>
      <c r="C2" s="108" t="s">
        <v>17</v>
      </c>
      <c r="D2" s="108"/>
      <c r="E2" s="108"/>
      <c r="F2" s="108"/>
      <c r="G2" s="108"/>
      <c r="H2" s="108"/>
      <c r="I2" s="108"/>
      <c r="J2" s="108"/>
      <c r="K2" s="18"/>
      <c r="L2" s="19"/>
      <c r="M2" s="19"/>
    </row>
    <row r="3" spans="1:13" x14ac:dyDescent="0.25">
      <c r="A3" s="19"/>
      <c r="B3" s="2"/>
      <c r="C3" s="108" t="s">
        <v>18</v>
      </c>
      <c r="D3" s="108"/>
      <c r="E3" s="108"/>
      <c r="F3" s="108"/>
      <c r="G3" s="108"/>
      <c r="H3" s="108"/>
      <c r="I3" s="108"/>
      <c r="J3" s="108"/>
      <c r="K3" s="18"/>
      <c r="L3" s="19"/>
      <c r="M3" s="19"/>
    </row>
    <row r="4" spans="1:13" x14ac:dyDescent="0.25">
      <c r="A4" s="19"/>
      <c r="B4" s="19"/>
      <c r="C4" s="109" t="s">
        <v>106</v>
      </c>
      <c r="D4" s="110"/>
      <c r="E4" s="110"/>
      <c r="F4" s="110"/>
      <c r="G4" s="110"/>
      <c r="H4" s="110"/>
      <c r="I4" s="110"/>
      <c r="J4" s="110"/>
      <c r="K4" s="20"/>
      <c r="L4" s="19"/>
      <c r="M4" s="19"/>
    </row>
    <row r="5" spans="1:13" x14ac:dyDescent="0.25">
      <c r="A5" s="19"/>
      <c r="B5" s="19"/>
      <c r="C5" s="19"/>
      <c r="D5" s="20"/>
      <c r="E5" s="20"/>
      <c r="F5" s="20"/>
      <c r="G5" s="20"/>
      <c r="H5" s="20"/>
      <c r="I5" s="20"/>
      <c r="J5" s="20"/>
      <c r="K5" s="20"/>
      <c r="L5" s="19"/>
      <c r="M5" s="19"/>
    </row>
    <row r="6" spans="1:13" x14ac:dyDescent="0.25">
      <c r="A6" s="186" t="s">
        <v>0</v>
      </c>
      <c r="B6" s="188" t="s">
        <v>1</v>
      </c>
      <c r="C6" s="188" t="s">
        <v>2</v>
      </c>
      <c r="D6" s="113" t="s">
        <v>3</v>
      </c>
      <c r="E6" s="113"/>
      <c r="F6" s="113"/>
      <c r="G6" s="113" t="s">
        <v>4</v>
      </c>
      <c r="H6" s="113"/>
      <c r="I6" s="113"/>
      <c r="J6" s="113" t="s">
        <v>5</v>
      </c>
      <c r="K6" s="113"/>
      <c r="L6" s="113"/>
      <c r="M6" s="19"/>
    </row>
    <row r="7" spans="1:13" ht="42" x14ac:dyDescent="0.25">
      <c r="A7" s="187"/>
      <c r="B7" s="189"/>
      <c r="C7" s="189"/>
      <c r="D7" s="6" t="s">
        <v>6</v>
      </c>
      <c r="E7" s="6" t="s">
        <v>7</v>
      </c>
      <c r="F7" s="6" t="s">
        <v>8</v>
      </c>
      <c r="G7" s="6" t="str">
        <f>D7</f>
        <v>Žuvies masė (g)</v>
      </c>
      <c r="H7" s="6" t="s">
        <v>7</v>
      </c>
      <c r="I7" s="6" t="s">
        <v>9</v>
      </c>
      <c r="J7" s="6" t="str">
        <f>D7</f>
        <v>Žuvies masė (g)</v>
      </c>
      <c r="K7" s="6" t="s">
        <v>7</v>
      </c>
      <c r="L7" s="6" t="s">
        <v>10</v>
      </c>
      <c r="M7" s="99" t="s">
        <v>11</v>
      </c>
    </row>
    <row r="8" spans="1:13" x14ac:dyDescent="0.25">
      <c r="A8" s="100">
        <v>1</v>
      </c>
      <c r="B8" s="106" t="s">
        <v>44</v>
      </c>
      <c r="C8" s="15" t="s">
        <v>13</v>
      </c>
      <c r="D8" s="16">
        <v>3895</v>
      </c>
      <c r="E8" s="16">
        <v>33</v>
      </c>
      <c r="F8" s="10">
        <v>1</v>
      </c>
      <c r="G8" s="10">
        <v>2805</v>
      </c>
      <c r="H8" s="10">
        <v>32</v>
      </c>
      <c r="I8" s="10">
        <v>4</v>
      </c>
      <c r="J8" s="10">
        <f t="shared" ref="J8:L46" si="0">D8+G8</f>
        <v>6700</v>
      </c>
      <c r="K8" s="10">
        <f t="shared" si="0"/>
        <v>65</v>
      </c>
      <c r="L8" s="10">
        <f t="shared" si="0"/>
        <v>5</v>
      </c>
      <c r="M8" s="101">
        <v>1</v>
      </c>
    </row>
    <row r="9" spans="1:13" x14ac:dyDescent="0.25">
      <c r="A9" s="100">
        <v>2</v>
      </c>
      <c r="B9" s="106" t="s">
        <v>77</v>
      </c>
      <c r="C9" s="15" t="s">
        <v>12</v>
      </c>
      <c r="D9" s="16">
        <v>2860</v>
      </c>
      <c r="E9" s="16">
        <v>4.5</v>
      </c>
      <c r="F9" s="10">
        <v>2.5</v>
      </c>
      <c r="G9" s="10">
        <v>2867.5</v>
      </c>
      <c r="H9" s="10">
        <v>4.5</v>
      </c>
      <c r="I9" s="10">
        <v>2.5</v>
      </c>
      <c r="J9" s="10">
        <f t="shared" si="0"/>
        <v>5727.5</v>
      </c>
      <c r="K9" s="10">
        <f t="shared" si="0"/>
        <v>9</v>
      </c>
      <c r="L9" s="10">
        <f t="shared" si="0"/>
        <v>5</v>
      </c>
      <c r="M9" s="101">
        <v>2</v>
      </c>
    </row>
    <row r="10" spans="1:13" x14ac:dyDescent="0.25">
      <c r="A10" s="100">
        <v>3</v>
      </c>
      <c r="B10" s="106" t="s">
        <v>78</v>
      </c>
      <c r="C10" s="15" t="s">
        <v>12</v>
      </c>
      <c r="D10" s="16">
        <v>2860</v>
      </c>
      <c r="E10" s="16">
        <v>4.5</v>
      </c>
      <c r="F10" s="10">
        <v>2.5</v>
      </c>
      <c r="G10" s="10">
        <v>2867.5</v>
      </c>
      <c r="H10" s="10">
        <v>4.5</v>
      </c>
      <c r="I10" s="10">
        <v>2.5</v>
      </c>
      <c r="J10" s="10">
        <f t="shared" si="0"/>
        <v>5727.5</v>
      </c>
      <c r="K10" s="10">
        <f t="shared" si="0"/>
        <v>9</v>
      </c>
      <c r="L10" s="10">
        <f t="shared" si="0"/>
        <v>5</v>
      </c>
      <c r="M10" s="101">
        <v>3</v>
      </c>
    </row>
    <row r="11" spans="1:13" x14ac:dyDescent="0.25">
      <c r="A11" s="100">
        <v>4</v>
      </c>
      <c r="B11" s="106" t="s">
        <v>46</v>
      </c>
      <c r="C11" s="15" t="s">
        <v>13</v>
      </c>
      <c r="D11" s="16">
        <v>1540</v>
      </c>
      <c r="E11" s="16">
        <v>25</v>
      </c>
      <c r="F11" s="10">
        <v>9</v>
      </c>
      <c r="G11" s="10">
        <v>2535</v>
      </c>
      <c r="H11" s="10">
        <v>30</v>
      </c>
      <c r="I11" s="10">
        <v>6</v>
      </c>
      <c r="J11" s="10">
        <f t="shared" si="0"/>
        <v>4075</v>
      </c>
      <c r="K11" s="10">
        <f t="shared" si="0"/>
        <v>55</v>
      </c>
      <c r="L11" s="10">
        <f t="shared" si="0"/>
        <v>15</v>
      </c>
      <c r="M11" s="101">
        <v>4</v>
      </c>
    </row>
    <row r="12" spans="1:13" x14ac:dyDescent="0.25">
      <c r="A12" s="100">
        <v>5</v>
      </c>
      <c r="B12" s="106" t="s">
        <v>64</v>
      </c>
      <c r="C12" s="15" t="s">
        <v>66</v>
      </c>
      <c r="D12" s="16">
        <v>1215</v>
      </c>
      <c r="E12" s="16">
        <v>28</v>
      </c>
      <c r="F12" s="10">
        <v>17</v>
      </c>
      <c r="G12" s="10">
        <v>4680</v>
      </c>
      <c r="H12" s="10">
        <v>22</v>
      </c>
      <c r="I12" s="10">
        <v>1</v>
      </c>
      <c r="J12" s="10">
        <f t="shared" si="0"/>
        <v>5895</v>
      </c>
      <c r="K12" s="10">
        <f t="shared" si="0"/>
        <v>50</v>
      </c>
      <c r="L12" s="10">
        <f t="shared" si="0"/>
        <v>18</v>
      </c>
      <c r="M12" s="101">
        <v>5</v>
      </c>
    </row>
    <row r="13" spans="1:13" x14ac:dyDescent="0.25">
      <c r="A13" s="100">
        <v>6</v>
      </c>
      <c r="B13" s="106" t="s">
        <v>67</v>
      </c>
      <c r="C13" s="15" t="s">
        <v>14</v>
      </c>
      <c r="D13" s="16">
        <v>1455</v>
      </c>
      <c r="E13" s="16">
        <v>5</v>
      </c>
      <c r="F13" s="10">
        <v>12</v>
      </c>
      <c r="G13" s="10">
        <v>2385</v>
      </c>
      <c r="H13" s="10">
        <v>7</v>
      </c>
      <c r="I13" s="10">
        <v>8</v>
      </c>
      <c r="J13" s="10">
        <f t="shared" si="0"/>
        <v>3840</v>
      </c>
      <c r="K13" s="10">
        <f t="shared" si="0"/>
        <v>12</v>
      </c>
      <c r="L13" s="10">
        <f t="shared" si="0"/>
        <v>20</v>
      </c>
      <c r="M13" s="101">
        <v>6</v>
      </c>
    </row>
    <row r="14" spans="1:13" x14ac:dyDescent="0.25">
      <c r="A14" s="100">
        <v>7</v>
      </c>
      <c r="B14" s="106" t="s">
        <v>48</v>
      </c>
      <c r="C14" s="15" t="s">
        <v>15</v>
      </c>
      <c r="D14" s="16">
        <v>1845</v>
      </c>
      <c r="E14" s="16">
        <v>31</v>
      </c>
      <c r="F14" s="10">
        <v>7</v>
      </c>
      <c r="G14" s="10">
        <v>1015</v>
      </c>
      <c r="H14" s="10">
        <v>30</v>
      </c>
      <c r="I14" s="10">
        <v>19</v>
      </c>
      <c r="J14" s="10">
        <f t="shared" ref="J14:J24" si="1">D14+G14</f>
        <v>2860</v>
      </c>
      <c r="K14" s="10">
        <f t="shared" si="0"/>
        <v>61</v>
      </c>
      <c r="L14" s="10">
        <f t="shared" si="0"/>
        <v>26</v>
      </c>
      <c r="M14" s="101">
        <v>7</v>
      </c>
    </row>
    <row r="15" spans="1:13" x14ac:dyDescent="0.25">
      <c r="A15" s="100">
        <v>8</v>
      </c>
      <c r="B15" s="106" t="s">
        <v>38</v>
      </c>
      <c r="C15" s="15" t="s">
        <v>13</v>
      </c>
      <c r="D15" s="16">
        <v>1892.5</v>
      </c>
      <c r="E15" s="16">
        <v>30</v>
      </c>
      <c r="F15" s="10">
        <v>6.5</v>
      </c>
      <c r="G15" s="10">
        <v>1000</v>
      </c>
      <c r="H15" s="10">
        <v>14.5</v>
      </c>
      <c r="I15" s="10">
        <v>20.5</v>
      </c>
      <c r="J15" s="10">
        <f t="shared" si="0"/>
        <v>2892.5</v>
      </c>
      <c r="K15" s="10">
        <f t="shared" si="0"/>
        <v>44.5</v>
      </c>
      <c r="L15" s="10">
        <f t="shared" si="0"/>
        <v>27</v>
      </c>
      <c r="M15" s="101">
        <v>8</v>
      </c>
    </row>
    <row r="16" spans="1:13" x14ac:dyDescent="0.25">
      <c r="A16" s="100">
        <v>9</v>
      </c>
      <c r="B16" s="106" t="s">
        <v>39</v>
      </c>
      <c r="C16" s="15" t="s">
        <v>13</v>
      </c>
      <c r="D16" s="16">
        <v>1892.5</v>
      </c>
      <c r="E16" s="16">
        <v>30</v>
      </c>
      <c r="F16" s="10">
        <v>6.5</v>
      </c>
      <c r="G16" s="10">
        <v>1000</v>
      </c>
      <c r="H16" s="10">
        <v>14.5</v>
      </c>
      <c r="I16" s="10">
        <v>20.5</v>
      </c>
      <c r="J16" s="10">
        <f t="shared" si="0"/>
        <v>2892.5</v>
      </c>
      <c r="K16" s="10">
        <f t="shared" si="0"/>
        <v>44.5</v>
      </c>
      <c r="L16" s="10">
        <f t="shared" si="0"/>
        <v>27</v>
      </c>
      <c r="M16" s="101">
        <v>9</v>
      </c>
    </row>
    <row r="17" spans="1:13" x14ac:dyDescent="0.25">
      <c r="A17" s="100">
        <v>10</v>
      </c>
      <c r="B17" s="106" t="s">
        <v>58</v>
      </c>
      <c r="C17" s="15" t="s">
        <v>62</v>
      </c>
      <c r="D17" s="16">
        <v>1055</v>
      </c>
      <c r="E17" s="16">
        <v>1</v>
      </c>
      <c r="F17" s="10">
        <v>19.5</v>
      </c>
      <c r="G17" s="10">
        <v>1695</v>
      </c>
      <c r="H17" s="10">
        <v>1</v>
      </c>
      <c r="I17" s="10">
        <v>10</v>
      </c>
      <c r="J17" s="10">
        <f t="shared" si="0"/>
        <v>2750</v>
      </c>
      <c r="K17" s="10">
        <f t="shared" si="0"/>
        <v>2</v>
      </c>
      <c r="L17" s="10">
        <f t="shared" si="0"/>
        <v>29.5</v>
      </c>
      <c r="M17" s="101">
        <v>10</v>
      </c>
    </row>
    <row r="18" spans="1:13" x14ac:dyDescent="0.25">
      <c r="A18" s="100">
        <v>11</v>
      </c>
      <c r="B18" s="106" t="s">
        <v>68</v>
      </c>
      <c r="C18" s="15" t="s">
        <v>14</v>
      </c>
      <c r="D18" s="16">
        <v>1315</v>
      </c>
      <c r="E18" s="16">
        <v>7</v>
      </c>
      <c r="F18" s="10">
        <v>15</v>
      </c>
      <c r="G18" s="10">
        <v>1165</v>
      </c>
      <c r="H18" s="10">
        <v>3</v>
      </c>
      <c r="I18" s="10">
        <v>15</v>
      </c>
      <c r="J18" s="10">
        <f t="shared" si="0"/>
        <v>2480</v>
      </c>
      <c r="K18" s="10">
        <f t="shared" si="0"/>
        <v>10</v>
      </c>
      <c r="L18" s="10">
        <f t="shared" si="0"/>
        <v>30</v>
      </c>
      <c r="M18" s="101">
        <v>11</v>
      </c>
    </row>
    <row r="19" spans="1:13" x14ac:dyDescent="0.25">
      <c r="A19" s="100">
        <v>12</v>
      </c>
      <c r="B19" s="106" t="s">
        <v>20</v>
      </c>
      <c r="C19" s="15" t="s">
        <v>21</v>
      </c>
      <c r="D19" s="16">
        <v>1040</v>
      </c>
      <c r="E19" s="16">
        <v>12.5</v>
      </c>
      <c r="F19" s="10">
        <v>21.5</v>
      </c>
      <c r="G19" s="10">
        <v>1380</v>
      </c>
      <c r="H19" s="10">
        <v>30.5</v>
      </c>
      <c r="I19" s="10">
        <v>11.5</v>
      </c>
      <c r="J19" s="10">
        <f t="shared" si="0"/>
        <v>2420</v>
      </c>
      <c r="K19" s="10">
        <f t="shared" si="0"/>
        <v>43</v>
      </c>
      <c r="L19" s="10">
        <f t="shared" si="0"/>
        <v>33</v>
      </c>
      <c r="M19" s="101">
        <v>12</v>
      </c>
    </row>
    <row r="20" spans="1:13" x14ac:dyDescent="0.25">
      <c r="A20" s="100">
        <v>13</v>
      </c>
      <c r="B20" s="17" t="s">
        <v>22</v>
      </c>
      <c r="C20" s="15" t="s">
        <v>21</v>
      </c>
      <c r="D20" s="16">
        <v>1040</v>
      </c>
      <c r="E20" s="16">
        <v>12.5</v>
      </c>
      <c r="F20" s="10">
        <v>21.5</v>
      </c>
      <c r="G20" s="10">
        <v>1380</v>
      </c>
      <c r="H20" s="10">
        <v>30.5</v>
      </c>
      <c r="I20" s="10">
        <v>11.5</v>
      </c>
      <c r="J20" s="10">
        <f t="shared" si="0"/>
        <v>2420</v>
      </c>
      <c r="K20" s="10">
        <f t="shared" si="0"/>
        <v>43</v>
      </c>
      <c r="L20" s="10">
        <f t="shared" si="0"/>
        <v>33</v>
      </c>
      <c r="M20" s="101">
        <v>13</v>
      </c>
    </row>
    <row r="21" spans="1:13" x14ac:dyDescent="0.25">
      <c r="A21" s="100">
        <v>14</v>
      </c>
      <c r="B21" s="106" t="s">
        <v>43</v>
      </c>
      <c r="C21" s="15" t="s">
        <v>13</v>
      </c>
      <c r="D21" s="16">
        <v>1320</v>
      </c>
      <c r="E21" s="16">
        <v>31</v>
      </c>
      <c r="F21" s="10">
        <v>14</v>
      </c>
      <c r="G21" s="10">
        <v>985</v>
      </c>
      <c r="H21" s="10">
        <v>30</v>
      </c>
      <c r="I21" s="10">
        <v>20</v>
      </c>
      <c r="J21" s="10">
        <f t="shared" si="0"/>
        <v>2305</v>
      </c>
      <c r="K21" s="10">
        <f t="shared" si="0"/>
        <v>61</v>
      </c>
      <c r="L21" s="10">
        <f t="shared" si="0"/>
        <v>34</v>
      </c>
      <c r="M21" s="101">
        <v>14</v>
      </c>
    </row>
    <row r="22" spans="1:13" x14ac:dyDescent="0.25">
      <c r="A22" s="100">
        <v>15</v>
      </c>
      <c r="B22" s="106" t="s">
        <v>81</v>
      </c>
      <c r="C22" s="15" t="s">
        <v>12</v>
      </c>
      <c r="D22" s="16">
        <v>1750</v>
      </c>
      <c r="E22" s="16">
        <v>1.5</v>
      </c>
      <c r="F22" s="10">
        <v>8.5</v>
      </c>
      <c r="G22" s="10">
        <v>620</v>
      </c>
      <c r="H22" s="10">
        <v>0.5</v>
      </c>
      <c r="I22" s="10">
        <v>30.5</v>
      </c>
      <c r="J22" s="10">
        <f t="shared" si="0"/>
        <v>2370</v>
      </c>
      <c r="K22" s="10">
        <f t="shared" si="0"/>
        <v>2</v>
      </c>
      <c r="L22" s="10">
        <f t="shared" si="0"/>
        <v>39</v>
      </c>
      <c r="M22" s="101">
        <v>15</v>
      </c>
    </row>
    <row r="23" spans="1:13" x14ac:dyDescent="0.25">
      <c r="A23" s="100">
        <v>16</v>
      </c>
      <c r="B23" s="106" t="s">
        <v>82</v>
      </c>
      <c r="C23" s="15" t="s">
        <v>12</v>
      </c>
      <c r="D23" s="16">
        <v>1750</v>
      </c>
      <c r="E23" s="16">
        <v>1.5</v>
      </c>
      <c r="F23" s="10">
        <v>8.5</v>
      </c>
      <c r="G23" s="10">
        <v>620</v>
      </c>
      <c r="H23" s="10">
        <v>0.5</v>
      </c>
      <c r="I23" s="10">
        <v>30.5</v>
      </c>
      <c r="J23" s="10">
        <f t="shared" si="0"/>
        <v>2370</v>
      </c>
      <c r="K23" s="10">
        <f t="shared" si="0"/>
        <v>2</v>
      </c>
      <c r="L23" s="10">
        <f t="shared" si="0"/>
        <v>39</v>
      </c>
      <c r="M23" s="101">
        <v>16</v>
      </c>
    </row>
    <row r="24" spans="1:13" x14ac:dyDescent="0.25">
      <c r="A24" s="100">
        <v>17</v>
      </c>
      <c r="B24" s="106" t="s">
        <v>50</v>
      </c>
      <c r="C24" s="15" t="s">
        <v>15</v>
      </c>
      <c r="D24" s="16">
        <v>1520</v>
      </c>
      <c r="E24" s="16">
        <v>13</v>
      </c>
      <c r="F24" s="10">
        <v>11</v>
      </c>
      <c r="G24" s="10">
        <v>655</v>
      </c>
      <c r="H24" s="10">
        <v>15</v>
      </c>
      <c r="I24" s="10">
        <v>28</v>
      </c>
      <c r="J24" s="10">
        <f t="shared" si="0"/>
        <v>2175</v>
      </c>
      <c r="K24" s="10">
        <f t="shared" si="0"/>
        <v>28</v>
      </c>
      <c r="L24" s="10">
        <f t="shared" si="0"/>
        <v>39</v>
      </c>
      <c r="M24" s="101">
        <v>17</v>
      </c>
    </row>
    <row r="25" spans="1:13" x14ac:dyDescent="0.25">
      <c r="A25" s="100">
        <v>18</v>
      </c>
      <c r="B25" s="106" t="s">
        <v>52</v>
      </c>
      <c r="C25" s="15" t="s">
        <v>15</v>
      </c>
      <c r="D25" s="16">
        <v>545</v>
      </c>
      <c r="E25" s="16">
        <v>4</v>
      </c>
      <c r="F25" s="10">
        <v>33</v>
      </c>
      <c r="G25" s="10">
        <v>2130</v>
      </c>
      <c r="H25" s="10">
        <v>2</v>
      </c>
      <c r="I25" s="10">
        <v>9</v>
      </c>
      <c r="J25" s="10">
        <f>D25+G25</f>
        <v>2675</v>
      </c>
      <c r="K25" s="10">
        <f>E25+H25</f>
        <v>6</v>
      </c>
      <c r="L25" s="10">
        <f t="shared" ref="L25:L28" si="2">F25+I25</f>
        <v>42</v>
      </c>
      <c r="M25" s="101">
        <v>18</v>
      </c>
    </row>
    <row r="26" spans="1:13" x14ac:dyDescent="0.25">
      <c r="A26" s="100">
        <v>19</v>
      </c>
      <c r="B26" s="106" t="s">
        <v>69</v>
      </c>
      <c r="C26" s="15" t="s">
        <v>14</v>
      </c>
      <c r="D26" s="16">
        <v>630</v>
      </c>
      <c r="E26" s="16">
        <v>30</v>
      </c>
      <c r="F26" s="10">
        <v>32</v>
      </c>
      <c r="G26" s="10">
        <v>1335</v>
      </c>
      <c r="H26" s="10">
        <v>30</v>
      </c>
      <c r="I26" s="10">
        <v>13</v>
      </c>
      <c r="J26" s="10">
        <f t="shared" ref="J26:J28" si="3">D26+G26</f>
        <v>1965</v>
      </c>
      <c r="K26" s="10">
        <f>E26+H26</f>
        <v>60</v>
      </c>
      <c r="L26" s="10">
        <f t="shared" si="2"/>
        <v>45</v>
      </c>
      <c r="M26" s="101">
        <v>19</v>
      </c>
    </row>
    <row r="27" spans="1:13" x14ac:dyDescent="0.25">
      <c r="A27" s="100">
        <v>20</v>
      </c>
      <c r="B27" s="106" t="s">
        <v>49</v>
      </c>
      <c r="C27" s="15" t="s">
        <v>15</v>
      </c>
      <c r="D27" s="16">
        <v>1305</v>
      </c>
      <c r="E27" s="16">
        <v>24</v>
      </c>
      <c r="F27" s="10">
        <v>16</v>
      </c>
      <c r="G27" s="10">
        <v>625</v>
      </c>
      <c r="H27" s="10">
        <v>30</v>
      </c>
      <c r="I27" s="10">
        <v>29</v>
      </c>
      <c r="J27" s="10">
        <f t="shared" si="3"/>
        <v>1930</v>
      </c>
      <c r="K27" s="10">
        <f>E27+H27</f>
        <v>54</v>
      </c>
      <c r="L27" s="10">
        <f t="shared" si="2"/>
        <v>45</v>
      </c>
      <c r="M27" s="101">
        <v>20</v>
      </c>
    </row>
    <row r="28" spans="1:13" x14ac:dyDescent="0.25">
      <c r="A28" s="100">
        <v>21</v>
      </c>
      <c r="B28" s="106" t="s">
        <v>63</v>
      </c>
      <c r="C28" s="15" t="s">
        <v>66</v>
      </c>
      <c r="D28" s="16">
        <v>1115</v>
      </c>
      <c r="E28" s="16">
        <v>30</v>
      </c>
      <c r="F28" s="10">
        <v>18</v>
      </c>
      <c r="G28" s="10">
        <v>765</v>
      </c>
      <c r="H28" s="10">
        <v>30</v>
      </c>
      <c r="I28" s="10">
        <v>27</v>
      </c>
      <c r="J28" s="10">
        <f t="shared" si="3"/>
        <v>1880</v>
      </c>
      <c r="K28" s="10">
        <f>E28+H28</f>
        <v>60</v>
      </c>
      <c r="L28" s="10">
        <f t="shared" si="2"/>
        <v>45</v>
      </c>
      <c r="M28" s="101">
        <v>21</v>
      </c>
    </row>
    <row r="29" spans="1:13" x14ac:dyDescent="0.25">
      <c r="A29" s="100">
        <v>22</v>
      </c>
      <c r="B29" s="106" t="s">
        <v>42</v>
      </c>
      <c r="C29" s="15" t="s">
        <v>13</v>
      </c>
      <c r="D29" s="16">
        <v>2060</v>
      </c>
      <c r="E29" s="16">
        <v>8</v>
      </c>
      <c r="F29" s="10">
        <v>4</v>
      </c>
      <c r="G29" s="10">
        <v>410</v>
      </c>
      <c r="H29" s="10">
        <v>24</v>
      </c>
      <c r="I29" s="10">
        <v>43</v>
      </c>
      <c r="J29" s="10">
        <f t="shared" si="0"/>
        <v>2470</v>
      </c>
      <c r="K29" s="10">
        <f t="shared" si="0"/>
        <v>32</v>
      </c>
      <c r="L29" s="10">
        <f t="shared" si="0"/>
        <v>47</v>
      </c>
      <c r="M29" s="101">
        <v>22</v>
      </c>
    </row>
    <row r="30" spans="1:13" x14ac:dyDescent="0.25">
      <c r="A30" s="100">
        <v>23</v>
      </c>
      <c r="B30" s="106" t="s">
        <v>40</v>
      </c>
      <c r="C30" s="15" t="s">
        <v>13</v>
      </c>
      <c r="D30" s="16">
        <v>645</v>
      </c>
      <c r="E30" s="16">
        <v>30</v>
      </c>
      <c r="F30" s="10">
        <v>31</v>
      </c>
      <c r="G30" s="10">
        <v>1060</v>
      </c>
      <c r="H30" s="10">
        <v>24</v>
      </c>
      <c r="I30" s="10">
        <v>18</v>
      </c>
      <c r="J30" s="10">
        <f t="shared" si="0"/>
        <v>1705</v>
      </c>
      <c r="K30" s="10">
        <f t="shared" si="0"/>
        <v>54</v>
      </c>
      <c r="L30" s="10">
        <f t="shared" si="0"/>
        <v>49</v>
      </c>
      <c r="M30" s="101">
        <v>23</v>
      </c>
    </row>
    <row r="31" spans="1:13" x14ac:dyDescent="0.25">
      <c r="A31" s="100">
        <v>24</v>
      </c>
      <c r="B31" s="106" t="s">
        <v>33</v>
      </c>
      <c r="C31" s="15" t="s">
        <v>16</v>
      </c>
      <c r="D31" s="16">
        <v>1400</v>
      </c>
      <c r="E31" s="16">
        <v>7</v>
      </c>
      <c r="F31" s="10">
        <v>13</v>
      </c>
      <c r="G31" s="10">
        <v>480</v>
      </c>
      <c r="H31" s="10">
        <v>8</v>
      </c>
      <c r="I31" s="10">
        <v>38</v>
      </c>
      <c r="J31" s="10">
        <f t="shared" si="0"/>
        <v>1880</v>
      </c>
      <c r="K31" s="10">
        <f t="shared" si="0"/>
        <v>15</v>
      </c>
      <c r="L31" s="10">
        <f t="shared" si="0"/>
        <v>51</v>
      </c>
      <c r="M31" s="101">
        <v>24</v>
      </c>
    </row>
    <row r="32" spans="1:13" x14ac:dyDescent="0.25">
      <c r="A32" s="100">
        <v>25</v>
      </c>
      <c r="B32" s="106" t="s">
        <v>54</v>
      </c>
      <c r="C32" s="15" t="s">
        <v>15</v>
      </c>
      <c r="D32" s="16">
        <v>825.5</v>
      </c>
      <c r="E32" s="16">
        <v>5</v>
      </c>
      <c r="F32" s="10">
        <v>25.5</v>
      </c>
      <c r="G32" s="10">
        <v>835</v>
      </c>
      <c r="H32" s="10">
        <v>10</v>
      </c>
      <c r="I32" s="10">
        <v>25.5</v>
      </c>
      <c r="J32" s="10">
        <f t="shared" si="0"/>
        <v>1660.5</v>
      </c>
      <c r="K32" s="10">
        <f t="shared" si="0"/>
        <v>15</v>
      </c>
      <c r="L32" s="10">
        <f t="shared" si="0"/>
        <v>51</v>
      </c>
      <c r="M32" s="101">
        <v>25</v>
      </c>
    </row>
    <row r="33" spans="1:13" x14ac:dyDescent="0.25">
      <c r="A33" s="100">
        <v>26</v>
      </c>
      <c r="B33" s="106" t="s">
        <v>55</v>
      </c>
      <c r="C33" s="15" t="s">
        <v>15</v>
      </c>
      <c r="D33" s="16">
        <v>825.5</v>
      </c>
      <c r="E33" s="16">
        <v>5</v>
      </c>
      <c r="F33" s="10">
        <v>25.5</v>
      </c>
      <c r="G33" s="10">
        <v>835</v>
      </c>
      <c r="H33" s="10">
        <v>10</v>
      </c>
      <c r="I33" s="10">
        <v>25.5</v>
      </c>
      <c r="J33" s="10">
        <f t="shared" si="0"/>
        <v>1660.5</v>
      </c>
      <c r="K33" s="10">
        <f t="shared" si="0"/>
        <v>15</v>
      </c>
      <c r="L33" s="10">
        <f t="shared" si="0"/>
        <v>51</v>
      </c>
      <c r="M33" s="101">
        <v>26</v>
      </c>
    </row>
    <row r="34" spans="1:13" x14ac:dyDescent="0.25">
      <c r="A34" s="100">
        <v>27</v>
      </c>
      <c r="B34" s="17" t="s">
        <v>34</v>
      </c>
      <c r="C34" s="15" t="s">
        <v>16</v>
      </c>
      <c r="D34" s="16">
        <v>660</v>
      </c>
      <c r="E34" s="16">
        <v>30</v>
      </c>
      <c r="F34" s="10">
        <v>30</v>
      </c>
      <c r="G34" s="10">
        <v>865</v>
      </c>
      <c r="H34" s="10">
        <v>30</v>
      </c>
      <c r="I34" s="10">
        <v>23</v>
      </c>
      <c r="J34" s="10">
        <f t="shared" si="0"/>
        <v>1525</v>
      </c>
      <c r="K34" s="10">
        <f t="shared" si="0"/>
        <v>60</v>
      </c>
      <c r="L34" s="10">
        <f t="shared" si="0"/>
        <v>53</v>
      </c>
      <c r="M34" s="101">
        <v>27</v>
      </c>
    </row>
    <row r="35" spans="1:13" x14ac:dyDescent="0.25">
      <c r="A35" s="100">
        <v>28</v>
      </c>
      <c r="B35" s="106" t="s">
        <v>27</v>
      </c>
      <c r="C35" s="15" t="s">
        <v>21</v>
      </c>
      <c r="D35" s="16">
        <v>270</v>
      </c>
      <c r="E35" s="16">
        <v>6</v>
      </c>
      <c r="F35" s="10">
        <v>39.5</v>
      </c>
      <c r="G35" s="10">
        <v>1120</v>
      </c>
      <c r="H35" s="10">
        <v>8</v>
      </c>
      <c r="I35" s="10">
        <v>16.5</v>
      </c>
      <c r="J35" s="10">
        <f t="shared" si="0"/>
        <v>1390</v>
      </c>
      <c r="K35" s="10">
        <f t="shared" si="0"/>
        <v>14</v>
      </c>
      <c r="L35" s="10">
        <f t="shared" si="0"/>
        <v>56</v>
      </c>
      <c r="M35" s="101">
        <v>28</v>
      </c>
    </row>
    <row r="36" spans="1:13" x14ac:dyDescent="0.25">
      <c r="A36" s="100">
        <v>29</v>
      </c>
      <c r="B36" s="106" t="s">
        <v>28</v>
      </c>
      <c r="C36" s="15" t="s">
        <v>21</v>
      </c>
      <c r="D36" s="16">
        <v>270</v>
      </c>
      <c r="E36" s="16">
        <v>6</v>
      </c>
      <c r="F36" s="10">
        <v>39.5</v>
      </c>
      <c r="G36" s="10">
        <v>1120</v>
      </c>
      <c r="H36" s="10">
        <v>8</v>
      </c>
      <c r="I36" s="10">
        <v>16.5</v>
      </c>
      <c r="J36" s="10">
        <f t="shared" si="0"/>
        <v>1390</v>
      </c>
      <c r="K36" s="10">
        <f t="shared" si="0"/>
        <v>14</v>
      </c>
      <c r="L36" s="10">
        <f t="shared" si="0"/>
        <v>56</v>
      </c>
      <c r="M36" s="101">
        <v>29</v>
      </c>
    </row>
    <row r="37" spans="1:13" x14ac:dyDescent="0.25">
      <c r="A37" s="100">
        <v>30</v>
      </c>
      <c r="B37" s="106" t="s">
        <v>57</v>
      </c>
      <c r="C37" s="15" t="s">
        <v>62</v>
      </c>
      <c r="D37" s="16">
        <v>40</v>
      </c>
      <c r="E37" s="16">
        <v>3</v>
      </c>
      <c r="F37" s="10">
        <v>53</v>
      </c>
      <c r="G37" s="10">
        <v>2615</v>
      </c>
      <c r="H37" s="10">
        <v>3</v>
      </c>
      <c r="I37" s="10">
        <v>5</v>
      </c>
      <c r="J37" s="10">
        <f t="shared" si="0"/>
        <v>2655</v>
      </c>
      <c r="K37" s="10">
        <f t="shared" si="0"/>
        <v>6</v>
      </c>
      <c r="L37" s="10">
        <f t="shared" si="0"/>
        <v>58</v>
      </c>
      <c r="M37" s="101">
        <v>30</v>
      </c>
    </row>
    <row r="38" spans="1:13" x14ac:dyDescent="0.25">
      <c r="A38" s="100">
        <v>31</v>
      </c>
      <c r="B38" s="106" t="s">
        <v>45</v>
      </c>
      <c r="C38" s="15" t="s">
        <v>13</v>
      </c>
      <c r="D38" s="16">
        <v>420</v>
      </c>
      <c r="E38" s="16">
        <v>15</v>
      </c>
      <c r="F38" s="10">
        <v>35</v>
      </c>
      <c r="G38" s="10">
        <v>855</v>
      </c>
      <c r="H38" s="10">
        <v>30</v>
      </c>
      <c r="I38" s="10">
        <v>24</v>
      </c>
      <c r="J38" s="10">
        <f t="shared" si="0"/>
        <v>1275</v>
      </c>
      <c r="K38" s="10">
        <f t="shared" si="0"/>
        <v>45</v>
      </c>
      <c r="L38" s="10">
        <f t="shared" si="0"/>
        <v>59</v>
      </c>
      <c r="M38" s="101">
        <v>31</v>
      </c>
    </row>
    <row r="39" spans="1:13" x14ac:dyDescent="0.25">
      <c r="A39" s="100">
        <v>32</v>
      </c>
      <c r="B39" s="106" t="s">
        <v>51</v>
      </c>
      <c r="C39" s="15" t="s">
        <v>15</v>
      </c>
      <c r="D39" s="16">
        <v>165</v>
      </c>
      <c r="E39" s="16">
        <v>8</v>
      </c>
      <c r="F39" s="10">
        <v>46</v>
      </c>
      <c r="G39" s="10">
        <v>1325</v>
      </c>
      <c r="H39" s="10">
        <v>2</v>
      </c>
      <c r="I39" s="10">
        <v>14</v>
      </c>
      <c r="J39" s="10">
        <f t="shared" si="0"/>
        <v>1490</v>
      </c>
      <c r="K39" s="10">
        <f t="shared" si="0"/>
        <v>10</v>
      </c>
      <c r="L39" s="10">
        <f t="shared" si="0"/>
        <v>60</v>
      </c>
      <c r="M39" s="101">
        <v>32</v>
      </c>
    </row>
    <row r="40" spans="1:13" x14ac:dyDescent="0.25">
      <c r="A40" s="100">
        <v>33</v>
      </c>
      <c r="B40" s="106" t="s">
        <v>25</v>
      </c>
      <c r="C40" s="15" t="s">
        <v>21</v>
      </c>
      <c r="D40" s="16">
        <v>987.5</v>
      </c>
      <c r="E40" s="16">
        <v>4</v>
      </c>
      <c r="F40" s="10">
        <v>23.5</v>
      </c>
      <c r="G40" s="10">
        <v>447.5</v>
      </c>
      <c r="H40" s="10">
        <v>2.5</v>
      </c>
      <c r="I40" s="10">
        <v>41.5</v>
      </c>
      <c r="J40" s="10">
        <f t="shared" si="0"/>
        <v>1435</v>
      </c>
      <c r="K40" s="10">
        <f t="shared" si="0"/>
        <v>6.5</v>
      </c>
      <c r="L40" s="10">
        <f t="shared" si="0"/>
        <v>65</v>
      </c>
      <c r="M40" s="101">
        <v>33</v>
      </c>
    </row>
    <row r="41" spans="1:13" x14ac:dyDescent="0.25">
      <c r="A41" s="100">
        <v>34</v>
      </c>
      <c r="B41" s="106" t="s">
        <v>26</v>
      </c>
      <c r="C41" s="15" t="s">
        <v>21</v>
      </c>
      <c r="D41" s="16">
        <v>987.5</v>
      </c>
      <c r="E41" s="16">
        <v>4</v>
      </c>
      <c r="F41" s="10">
        <v>23.5</v>
      </c>
      <c r="G41" s="10">
        <v>447.5</v>
      </c>
      <c r="H41" s="10">
        <v>2.5</v>
      </c>
      <c r="I41" s="10">
        <v>41.5</v>
      </c>
      <c r="J41" s="10">
        <f t="shared" si="0"/>
        <v>1435</v>
      </c>
      <c r="K41" s="10">
        <f t="shared" si="0"/>
        <v>6.5</v>
      </c>
      <c r="L41" s="10">
        <f t="shared" si="0"/>
        <v>65</v>
      </c>
      <c r="M41" s="101">
        <v>34</v>
      </c>
    </row>
    <row r="42" spans="1:13" x14ac:dyDescent="0.25">
      <c r="A42" s="100">
        <v>35</v>
      </c>
      <c r="B42" s="106" t="s">
        <v>73</v>
      </c>
      <c r="C42" s="15" t="s">
        <v>14</v>
      </c>
      <c r="D42" s="16">
        <v>737.5</v>
      </c>
      <c r="E42" s="16">
        <v>20</v>
      </c>
      <c r="F42" s="10">
        <v>28.5</v>
      </c>
      <c r="G42" s="10">
        <v>500</v>
      </c>
      <c r="H42" s="10">
        <v>12</v>
      </c>
      <c r="I42" s="10">
        <v>36.5</v>
      </c>
      <c r="J42" s="10">
        <f t="shared" si="0"/>
        <v>1237.5</v>
      </c>
      <c r="K42" s="10">
        <f t="shared" si="0"/>
        <v>32</v>
      </c>
      <c r="L42" s="10">
        <f t="shared" si="0"/>
        <v>65</v>
      </c>
      <c r="M42" s="101">
        <v>35</v>
      </c>
    </row>
    <row r="43" spans="1:13" x14ac:dyDescent="0.25">
      <c r="A43" s="100">
        <v>36</v>
      </c>
      <c r="B43" s="106" t="s">
        <v>71</v>
      </c>
      <c r="C43" s="15" t="s">
        <v>14</v>
      </c>
      <c r="D43" s="16">
        <v>737.5</v>
      </c>
      <c r="E43" s="16">
        <v>20</v>
      </c>
      <c r="F43" s="10">
        <v>28.5</v>
      </c>
      <c r="G43" s="10">
        <v>500</v>
      </c>
      <c r="H43" s="10">
        <v>12</v>
      </c>
      <c r="I43" s="10">
        <v>36.5</v>
      </c>
      <c r="J43" s="10">
        <f t="shared" si="0"/>
        <v>1237.5</v>
      </c>
      <c r="K43" s="10">
        <f t="shared" si="0"/>
        <v>32</v>
      </c>
      <c r="L43" s="10">
        <f t="shared" si="0"/>
        <v>65</v>
      </c>
      <c r="M43" s="101">
        <v>36</v>
      </c>
    </row>
    <row r="44" spans="1:13" x14ac:dyDescent="0.25">
      <c r="A44" s="100">
        <v>37</v>
      </c>
      <c r="B44" s="106" t="s">
        <v>53</v>
      </c>
      <c r="C44" s="15" t="s">
        <v>15</v>
      </c>
      <c r="D44" s="16">
        <v>2045</v>
      </c>
      <c r="E44" s="16">
        <v>15</v>
      </c>
      <c r="F44" s="10">
        <v>5</v>
      </c>
      <c r="G44" s="10">
        <v>0</v>
      </c>
      <c r="H44" s="10">
        <v>0</v>
      </c>
      <c r="I44" s="10">
        <v>62</v>
      </c>
      <c r="J44" s="10">
        <f t="shared" si="0"/>
        <v>2045</v>
      </c>
      <c r="K44" s="10">
        <f t="shared" si="0"/>
        <v>15</v>
      </c>
      <c r="L44" s="10">
        <f t="shared" si="0"/>
        <v>67</v>
      </c>
      <c r="M44" s="101">
        <v>37</v>
      </c>
    </row>
    <row r="45" spans="1:13" x14ac:dyDescent="0.25">
      <c r="A45" s="100">
        <v>38</v>
      </c>
      <c r="B45" s="106" t="s">
        <v>31</v>
      </c>
      <c r="C45" s="15" t="s">
        <v>21</v>
      </c>
      <c r="D45" s="16">
        <v>0</v>
      </c>
      <c r="E45" s="16">
        <v>0</v>
      </c>
      <c r="F45" s="10">
        <v>62</v>
      </c>
      <c r="G45" s="10">
        <v>2500</v>
      </c>
      <c r="H45" s="10">
        <v>2</v>
      </c>
      <c r="I45" s="10">
        <v>7</v>
      </c>
      <c r="J45" s="10">
        <f t="shared" si="0"/>
        <v>2500</v>
      </c>
      <c r="K45" s="10">
        <f t="shared" si="0"/>
        <v>2</v>
      </c>
      <c r="L45" s="10">
        <f t="shared" si="0"/>
        <v>69</v>
      </c>
      <c r="M45" s="101">
        <v>38</v>
      </c>
    </row>
    <row r="46" spans="1:13" x14ac:dyDescent="0.25">
      <c r="A46" s="100">
        <v>39</v>
      </c>
      <c r="B46" s="106" t="s">
        <v>56</v>
      </c>
      <c r="C46" s="15" t="s">
        <v>15</v>
      </c>
      <c r="D46" s="16">
        <v>425</v>
      </c>
      <c r="E46" s="16">
        <v>22</v>
      </c>
      <c r="F46" s="10">
        <v>34</v>
      </c>
      <c r="G46" s="10">
        <v>580</v>
      </c>
      <c r="H46" s="10">
        <v>30</v>
      </c>
      <c r="I46" s="10">
        <v>35</v>
      </c>
      <c r="J46" s="10">
        <f t="shared" si="0"/>
        <v>1005</v>
      </c>
      <c r="K46" s="10">
        <f t="shared" si="0"/>
        <v>52</v>
      </c>
      <c r="L46" s="10">
        <f t="shared" si="0"/>
        <v>69</v>
      </c>
      <c r="M46" s="101">
        <v>39</v>
      </c>
    </row>
    <row r="47" spans="1:13" x14ac:dyDescent="0.25">
      <c r="A47" s="100">
        <v>40</v>
      </c>
      <c r="B47" s="106" t="s">
        <v>35</v>
      </c>
      <c r="C47" s="15" t="s">
        <v>16</v>
      </c>
      <c r="D47" s="16">
        <v>340</v>
      </c>
      <c r="E47" s="16">
        <v>10</v>
      </c>
      <c r="F47" s="10">
        <v>36</v>
      </c>
      <c r="G47" s="10">
        <v>220</v>
      </c>
      <c r="H47" s="10">
        <v>6</v>
      </c>
      <c r="I47" s="10">
        <v>44</v>
      </c>
      <c r="J47" s="10">
        <f t="shared" ref="J47:L69" si="4">D47+G47</f>
        <v>560</v>
      </c>
      <c r="K47" s="10">
        <f t="shared" si="4"/>
        <v>16</v>
      </c>
      <c r="L47" s="10">
        <f t="shared" si="4"/>
        <v>80</v>
      </c>
      <c r="M47" s="101">
        <v>40</v>
      </c>
    </row>
    <row r="48" spans="1:13" x14ac:dyDescent="0.25">
      <c r="A48" s="100">
        <v>41</v>
      </c>
      <c r="B48" s="106" t="s">
        <v>59</v>
      </c>
      <c r="C48" s="15" t="s">
        <v>62</v>
      </c>
      <c r="D48" s="16">
        <v>1055</v>
      </c>
      <c r="E48" s="16">
        <v>1</v>
      </c>
      <c r="F48" s="10">
        <v>19.5</v>
      </c>
      <c r="G48" s="10">
        <v>0</v>
      </c>
      <c r="H48" s="10">
        <v>0</v>
      </c>
      <c r="I48" s="10">
        <v>62</v>
      </c>
      <c r="J48" s="10">
        <f t="shared" si="4"/>
        <v>1055</v>
      </c>
      <c r="K48" s="10">
        <f t="shared" si="4"/>
        <v>1</v>
      </c>
      <c r="L48" s="10">
        <f t="shared" si="4"/>
        <v>81.5</v>
      </c>
      <c r="M48" s="101">
        <v>41</v>
      </c>
    </row>
    <row r="49" spans="1:13" x14ac:dyDescent="0.25">
      <c r="A49" s="100">
        <v>42</v>
      </c>
      <c r="B49" s="106" t="s">
        <v>23</v>
      </c>
      <c r="C49" s="15" t="s">
        <v>21</v>
      </c>
      <c r="D49" s="16">
        <v>167.5</v>
      </c>
      <c r="E49" s="16">
        <v>4.5</v>
      </c>
      <c r="F49" s="10">
        <v>44.5</v>
      </c>
      <c r="G49" s="10">
        <v>455</v>
      </c>
      <c r="H49" s="10">
        <v>5</v>
      </c>
      <c r="I49" s="10">
        <v>39.5</v>
      </c>
      <c r="J49" s="10">
        <f t="shared" si="4"/>
        <v>622.5</v>
      </c>
      <c r="K49" s="10">
        <f t="shared" si="4"/>
        <v>9.5</v>
      </c>
      <c r="L49" s="10">
        <f t="shared" si="4"/>
        <v>84</v>
      </c>
      <c r="M49" s="101">
        <v>42</v>
      </c>
    </row>
    <row r="50" spans="1:13" x14ac:dyDescent="0.25">
      <c r="A50" s="100">
        <v>43</v>
      </c>
      <c r="B50" s="106" t="s">
        <v>24</v>
      </c>
      <c r="C50" s="15" t="s">
        <v>21</v>
      </c>
      <c r="D50" s="16">
        <v>167.5</v>
      </c>
      <c r="E50" s="16">
        <v>4.5</v>
      </c>
      <c r="F50" s="10">
        <v>44.5</v>
      </c>
      <c r="G50" s="10">
        <v>455</v>
      </c>
      <c r="H50" s="10">
        <v>5</v>
      </c>
      <c r="I50" s="10">
        <v>39.5</v>
      </c>
      <c r="J50" s="10">
        <f t="shared" si="4"/>
        <v>622.5</v>
      </c>
      <c r="K50" s="10">
        <f t="shared" si="4"/>
        <v>9.5</v>
      </c>
      <c r="L50" s="10">
        <f t="shared" si="4"/>
        <v>84</v>
      </c>
      <c r="M50" s="101">
        <v>43</v>
      </c>
    </row>
    <row r="51" spans="1:13" x14ac:dyDescent="0.25">
      <c r="A51" s="100">
        <v>44</v>
      </c>
      <c r="B51" s="106" t="s">
        <v>65</v>
      </c>
      <c r="C51" s="15" t="s">
        <v>66</v>
      </c>
      <c r="D51" s="16">
        <v>265</v>
      </c>
      <c r="E51" s="16">
        <v>2</v>
      </c>
      <c r="F51" s="10">
        <v>41</v>
      </c>
      <c r="G51" s="10">
        <v>80</v>
      </c>
      <c r="H51" s="10">
        <v>3</v>
      </c>
      <c r="I51" s="10">
        <v>47</v>
      </c>
      <c r="J51" s="10">
        <f t="shared" si="4"/>
        <v>345</v>
      </c>
      <c r="K51" s="10">
        <f t="shared" si="4"/>
        <v>5</v>
      </c>
      <c r="L51" s="10">
        <f t="shared" si="4"/>
        <v>88</v>
      </c>
      <c r="M51" s="101">
        <v>44</v>
      </c>
    </row>
    <row r="52" spans="1:13" x14ac:dyDescent="0.25">
      <c r="A52" s="100">
        <v>45</v>
      </c>
      <c r="B52" s="106" t="s">
        <v>36</v>
      </c>
      <c r="C52" s="15" t="s">
        <v>16</v>
      </c>
      <c r="D52" s="16">
        <v>740</v>
      </c>
      <c r="E52" s="16">
        <v>2</v>
      </c>
      <c r="F52" s="10">
        <v>27</v>
      </c>
      <c r="G52" s="10">
        <v>0</v>
      </c>
      <c r="H52" s="10">
        <v>0</v>
      </c>
      <c r="I52" s="10">
        <v>62</v>
      </c>
      <c r="J52" s="10">
        <f t="shared" si="4"/>
        <v>740</v>
      </c>
      <c r="K52" s="10">
        <f t="shared" si="4"/>
        <v>2</v>
      </c>
      <c r="L52" s="10">
        <f t="shared" si="4"/>
        <v>89</v>
      </c>
      <c r="M52" s="101">
        <v>45</v>
      </c>
    </row>
    <row r="53" spans="1:13" x14ac:dyDescent="0.25">
      <c r="A53" s="100">
        <v>46</v>
      </c>
      <c r="B53" s="106" t="s">
        <v>60</v>
      </c>
      <c r="C53" s="15" t="s">
        <v>62</v>
      </c>
      <c r="D53" s="16">
        <v>120</v>
      </c>
      <c r="E53" s="16">
        <v>1.5</v>
      </c>
      <c r="F53" s="10">
        <v>47.5</v>
      </c>
      <c r="G53" s="10">
        <v>167.5</v>
      </c>
      <c r="H53" s="10">
        <v>5</v>
      </c>
      <c r="I53" s="10">
        <v>45.5</v>
      </c>
      <c r="J53" s="10">
        <f t="shared" si="4"/>
        <v>287.5</v>
      </c>
      <c r="K53" s="10">
        <f t="shared" si="4"/>
        <v>6.5</v>
      </c>
      <c r="L53" s="10">
        <f t="shared" si="4"/>
        <v>93</v>
      </c>
      <c r="M53" s="101">
        <v>46</v>
      </c>
    </row>
    <row r="54" spans="1:13" x14ac:dyDescent="0.25">
      <c r="A54" s="100">
        <v>47</v>
      </c>
      <c r="B54" s="106" t="s">
        <v>61</v>
      </c>
      <c r="C54" s="15" t="s">
        <v>62</v>
      </c>
      <c r="D54" s="16">
        <v>120</v>
      </c>
      <c r="E54" s="16">
        <v>1.5</v>
      </c>
      <c r="F54" s="10">
        <v>47.5</v>
      </c>
      <c r="G54" s="10">
        <v>167.5</v>
      </c>
      <c r="H54" s="10">
        <v>5</v>
      </c>
      <c r="I54" s="10">
        <v>45.5</v>
      </c>
      <c r="J54" s="10">
        <f t="shared" si="4"/>
        <v>287.5</v>
      </c>
      <c r="K54" s="10">
        <f t="shared" si="4"/>
        <v>6.5</v>
      </c>
      <c r="L54" s="10">
        <f t="shared" si="4"/>
        <v>93</v>
      </c>
      <c r="M54" s="101">
        <v>47</v>
      </c>
    </row>
    <row r="55" spans="1:13" x14ac:dyDescent="0.25">
      <c r="A55" s="100">
        <v>48</v>
      </c>
      <c r="B55" s="106" t="s">
        <v>37</v>
      </c>
      <c r="C55" s="15" t="s">
        <v>16</v>
      </c>
      <c r="D55" s="16">
        <v>315</v>
      </c>
      <c r="E55" s="16">
        <v>13</v>
      </c>
      <c r="F55" s="10">
        <v>37</v>
      </c>
      <c r="G55" s="10">
        <v>0</v>
      </c>
      <c r="H55" s="10">
        <v>0</v>
      </c>
      <c r="I55" s="10">
        <v>62</v>
      </c>
      <c r="J55" s="10">
        <f t="shared" si="4"/>
        <v>315</v>
      </c>
      <c r="K55" s="10">
        <f t="shared" si="4"/>
        <v>13</v>
      </c>
      <c r="L55" s="10">
        <f t="shared" si="4"/>
        <v>99</v>
      </c>
      <c r="M55" s="101">
        <v>48</v>
      </c>
    </row>
    <row r="56" spans="1:13" x14ac:dyDescent="0.25">
      <c r="A56" s="100">
        <v>49</v>
      </c>
      <c r="B56" s="106" t="s">
        <v>47</v>
      </c>
      <c r="C56" s="15" t="s">
        <v>15</v>
      </c>
      <c r="D56" s="16">
        <v>300</v>
      </c>
      <c r="E56" s="16">
        <v>15</v>
      </c>
      <c r="F56" s="10">
        <v>38</v>
      </c>
      <c r="G56" s="10">
        <v>0</v>
      </c>
      <c r="H56" s="10">
        <v>0</v>
      </c>
      <c r="I56" s="10">
        <v>62</v>
      </c>
      <c r="J56" s="10">
        <f t="shared" si="4"/>
        <v>300</v>
      </c>
      <c r="K56" s="10">
        <f t="shared" si="4"/>
        <v>15</v>
      </c>
      <c r="L56" s="10">
        <f t="shared" si="4"/>
        <v>100</v>
      </c>
      <c r="M56" s="101">
        <v>49</v>
      </c>
    </row>
    <row r="57" spans="1:13" x14ac:dyDescent="0.25">
      <c r="A57" s="100">
        <v>50</v>
      </c>
      <c r="B57" s="106" t="s">
        <v>29</v>
      </c>
      <c r="C57" s="15" t="s">
        <v>21</v>
      </c>
      <c r="D57" s="16">
        <v>32.5</v>
      </c>
      <c r="E57" s="16">
        <v>1</v>
      </c>
      <c r="F57" s="10">
        <v>54.5</v>
      </c>
      <c r="G57" s="10">
        <v>35</v>
      </c>
      <c r="H57" s="10">
        <v>1</v>
      </c>
      <c r="I57" s="10">
        <v>48</v>
      </c>
      <c r="J57" s="10">
        <f t="shared" si="4"/>
        <v>67.5</v>
      </c>
      <c r="K57" s="10">
        <f t="shared" si="4"/>
        <v>2</v>
      </c>
      <c r="L57" s="10">
        <f t="shared" si="4"/>
        <v>102.5</v>
      </c>
      <c r="M57" s="101">
        <v>50</v>
      </c>
    </row>
    <row r="58" spans="1:13" x14ac:dyDescent="0.25">
      <c r="A58" s="100">
        <v>51</v>
      </c>
      <c r="B58" s="106" t="s">
        <v>79</v>
      </c>
      <c r="C58" s="15" t="s">
        <v>12</v>
      </c>
      <c r="D58" s="16">
        <v>227.5</v>
      </c>
      <c r="E58" s="16">
        <v>5</v>
      </c>
      <c r="F58" s="10">
        <v>42.5</v>
      </c>
      <c r="G58" s="10">
        <v>0</v>
      </c>
      <c r="H58" s="10">
        <v>0</v>
      </c>
      <c r="I58" s="10">
        <v>62</v>
      </c>
      <c r="J58" s="10">
        <f t="shared" si="4"/>
        <v>227.5</v>
      </c>
      <c r="K58" s="10">
        <f t="shared" si="4"/>
        <v>5</v>
      </c>
      <c r="L58" s="10">
        <f t="shared" si="4"/>
        <v>104.5</v>
      </c>
      <c r="M58" s="101">
        <v>51</v>
      </c>
    </row>
    <row r="59" spans="1:13" x14ac:dyDescent="0.25">
      <c r="A59" s="100">
        <v>52</v>
      </c>
      <c r="B59" s="106" t="s">
        <v>80</v>
      </c>
      <c r="C59" s="15" t="s">
        <v>12</v>
      </c>
      <c r="D59" s="16">
        <v>227.5</v>
      </c>
      <c r="E59" s="16">
        <v>5</v>
      </c>
      <c r="F59" s="10">
        <v>42.5</v>
      </c>
      <c r="G59" s="10">
        <v>0</v>
      </c>
      <c r="H59" s="10">
        <v>0</v>
      </c>
      <c r="I59" s="10">
        <v>62</v>
      </c>
      <c r="J59" s="10">
        <f t="shared" si="4"/>
        <v>227.5</v>
      </c>
      <c r="K59" s="10">
        <f t="shared" si="4"/>
        <v>5</v>
      </c>
      <c r="L59" s="10">
        <f t="shared" si="4"/>
        <v>104.5</v>
      </c>
      <c r="M59" s="101">
        <v>52</v>
      </c>
    </row>
    <row r="60" spans="1:13" x14ac:dyDescent="0.25">
      <c r="A60" s="100">
        <v>53</v>
      </c>
      <c r="B60" s="106" t="s">
        <v>70</v>
      </c>
      <c r="C60" s="15" t="s">
        <v>14</v>
      </c>
      <c r="D60" s="16">
        <v>102</v>
      </c>
      <c r="E60" s="16">
        <v>4</v>
      </c>
      <c r="F60" s="10">
        <v>49.5</v>
      </c>
      <c r="G60" s="10">
        <v>0</v>
      </c>
      <c r="H60" s="10">
        <v>0</v>
      </c>
      <c r="I60" s="10">
        <v>62</v>
      </c>
      <c r="J60" s="10">
        <f t="shared" si="4"/>
        <v>102</v>
      </c>
      <c r="K60" s="10">
        <f t="shared" si="4"/>
        <v>4</v>
      </c>
      <c r="L60" s="10">
        <f t="shared" si="4"/>
        <v>111.5</v>
      </c>
      <c r="M60" s="101">
        <v>53</v>
      </c>
    </row>
    <row r="61" spans="1:13" x14ac:dyDescent="0.25">
      <c r="A61" s="100">
        <v>54</v>
      </c>
      <c r="B61" s="106" t="s">
        <v>72</v>
      </c>
      <c r="C61" s="15" t="s">
        <v>14</v>
      </c>
      <c r="D61" s="16">
        <v>102</v>
      </c>
      <c r="E61" s="16">
        <v>4</v>
      </c>
      <c r="F61" s="10">
        <v>49.5</v>
      </c>
      <c r="G61" s="10">
        <v>0</v>
      </c>
      <c r="H61" s="10">
        <v>0</v>
      </c>
      <c r="I61" s="10">
        <v>62</v>
      </c>
      <c r="J61" s="10">
        <f t="shared" si="4"/>
        <v>102</v>
      </c>
      <c r="K61" s="10">
        <f t="shared" si="4"/>
        <v>4</v>
      </c>
      <c r="L61" s="10">
        <f t="shared" si="4"/>
        <v>111.5</v>
      </c>
      <c r="M61" s="101">
        <v>54</v>
      </c>
    </row>
    <row r="62" spans="1:13" x14ac:dyDescent="0.25">
      <c r="A62" s="100">
        <v>55</v>
      </c>
      <c r="B62" s="106" t="s">
        <v>32</v>
      </c>
      <c r="C62" s="15" t="s">
        <v>21</v>
      </c>
      <c r="D62" s="16">
        <v>45</v>
      </c>
      <c r="E62" s="16">
        <v>2</v>
      </c>
      <c r="F62" s="10">
        <v>52</v>
      </c>
      <c r="G62" s="10">
        <v>0</v>
      </c>
      <c r="H62" s="10">
        <v>0</v>
      </c>
      <c r="I62" s="10">
        <v>62</v>
      </c>
      <c r="J62" s="10">
        <f t="shared" si="4"/>
        <v>45</v>
      </c>
      <c r="K62" s="10">
        <f t="shared" si="4"/>
        <v>2</v>
      </c>
      <c r="L62" s="10">
        <f t="shared" si="4"/>
        <v>114</v>
      </c>
      <c r="M62" s="101">
        <v>55</v>
      </c>
    </row>
    <row r="63" spans="1:13" x14ac:dyDescent="0.25">
      <c r="A63" s="100">
        <v>56</v>
      </c>
      <c r="B63" s="106" t="s">
        <v>30</v>
      </c>
      <c r="C63" s="15" t="s">
        <v>21</v>
      </c>
      <c r="D63" s="16">
        <v>32.5</v>
      </c>
      <c r="E63" s="16">
        <v>1</v>
      </c>
      <c r="F63" s="10">
        <v>54.5</v>
      </c>
      <c r="G63" s="10">
        <v>0</v>
      </c>
      <c r="H63" s="10">
        <v>0</v>
      </c>
      <c r="I63" s="10">
        <v>62</v>
      </c>
      <c r="J63" s="10">
        <f t="shared" si="4"/>
        <v>32.5</v>
      </c>
      <c r="K63" s="10">
        <f t="shared" si="4"/>
        <v>1</v>
      </c>
      <c r="L63" s="10">
        <f t="shared" si="4"/>
        <v>116.5</v>
      </c>
      <c r="M63" s="101">
        <v>56</v>
      </c>
    </row>
    <row r="64" spans="1:13" x14ac:dyDescent="0.25">
      <c r="A64" s="100">
        <v>57</v>
      </c>
      <c r="B64" s="106" t="s">
        <v>83</v>
      </c>
      <c r="C64" s="15" t="s">
        <v>12</v>
      </c>
      <c r="D64" s="16">
        <v>0</v>
      </c>
      <c r="E64" s="16">
        <v>0</v>
      </c>
      <c r="F64" s="10">
        <v>62</v>
      </c>
      <c r="G64" s="10">
        <v>0</v>
      </c>
      <c r="H64" s="10">
        <v>0</v>
      </c>
      <c r="I64" s="10">
        <v>62</v>
      </c>
      <c r="J64" s="10">
        <f t="shared" si="4"/>
        <v>0</v>
      </c>
      <c r="K64" s="10">
        <f t="shared" si="4"/>
        <v>0</v>
      </c>
      <c r="L64" s="10">
        <f t="shared" si="4"/>
        <v>124</v>
      </c>
      <c r="M64" s="101">
        <v>57</v>
      </c>
    </row>
    <row r="65" spans="1:13" x14ac:dyDescent="0.25">
      <c r="A65" s="100">
        <v>58</v>
      </c>
      <c r="B65" s="106" t="s">
        <v>84</v>
      </c>
      <c r="C65" s="15" t="s">
        <v>12</v>
      </c>
      <c r="D65" s="16">
        <v>0</v>
      </c>
      <c r="E65" s="16">
        <v>0</v>
      </c>
      <c r="F65" s="10">
        <v>62</v>
      </c>
      <c r="G65" s="10">
        <v>0</v>
      </c>
      <c r="H65" s="10">
        <v>0</v>
      </c>
      <c r="I65" s="10">
        <v>62</v>
      </c>
      <c r="J65" s="10">
        <f t="shared" si="4"/>
        <v>0</v>
      </c>
      <c r="K65" s="10">
        <f t="shared" si="4"/>
        <v>0</v>
      </c>
      <c r="L65" s="10">
        <f t="shared" si="4"/>
        <v>124</v>
      </c>
      <c r="M65" s="101">
        <v>58</v>
      </c>
    </row>
    <row r="66" spans="1:13" x14ac:dyDescent="0.25">
      <c r="A66" s="100">
        <v>59</v>
      </c>
      <c r="B66" s="106" t="s">
        <v>74</v>
      </c>
      <c r="C66" s="15" t="s">
        <v>12</v>
      </c>
      <c r="D66" s="16">
        <v>0</v>
      </c>
      <c r="E66" s="16">
        <v>0</v>
      </c>
      <c r="F66" s="10">
        <v>62</v>
      </c>
      <c r="G66" s="10">
        <v>0</v>
      </c>
      <c r="H66" s="10">
        <v>0</v>
      </c>
      <c r="I66" s="10">
        <v>62</v>
      </c>
      <c r="J66" s="10">
        <f t="shared" si="4"/>
        <v>0</v>
      </c>
      <c r="K66" s="10">
        <f t="shared" si="4"/>
        <v>0</v>
      </c>
      <c r="L66" s="10">
        <f t="shared" si="4"/>
        <v>124</v>
      </c>
      <c r="M66" s="101">
        <v>59</v>
      </c>
    </row>
    <row r="67" spans="1:13" x14ac:dyDescent="0.25">
      <c r="A67" s="100">
        <v>60</v>
      </c>
      <c r="B67" s="106" t="s">
        <v>75</v>
      </c>
      <c r="C67" s="15" t="s">
        <v>12</v>
      </c>
      <c r="D67" s="16">
        <v>0</v>
      </c>
      <c r="E67" s="16">
        <v>0</v>
      </c>
      <c r="F67" s="10">
        <v>62</v>
      </c>
      <c r="G67" s="10">
        <v>0</v>
      </c>
      <c r="H67" s="10">
        <v>0</v>
      </c>
      <c r="I67" s="10">
        <v>62</v>
      </c>
      <c r="J67" s="10">
        <f t="shared" si="4"/>
        <v>0</v>
      </c>
      <c r="K67" s="10">
        <f t="shared" si="4"/>
        <v>0</v>
      </c>
      <c r="L67" s="10">
        <f t="shared" si="4"/>
        <v>124</v>
      </c>
      <c r="M67" s="101">
        <v>60</v>
      </c>
    </row>
    <row r="68" spans="1:13" x14ac:dyDescent="0.25">
      <c r="A68" s="102">
        <v>61</v>
      </c>
      <c r="B68" s="107" t="s">
        <v>76</v>
      </c>
      <c r="C68" s="103" t="s">
        <v>12</v>
      </c>
      <c r="D68" s="104">
        <v>0</v>
      </c>
      <c r="E68" s="104">
        <v>0</v>
      </c>
      <c r="F68" s="105">
        <v>62</v>
      </c>
      <c r="G68" s="105">
        <v>0</v>
      </c>
      <c r="H68" s="105">
        <v>0</v>
      </c>
      <c r="I68" s="105">
        <v>62</v>
      </c>
      <c r="J68" s="105">
        <f t="shared" si="4"/>
        <v>0</v>
      </c>
      <c r="K68" s="105">
        <f t="shared" si="4"/>
        <v>0</v>
      </c>
      <c r="L68" s="105">
        <f t="shared" si="4"/>
        <v>124</v>
      </c>
      <c r="M68" s="101">
        <v>61</v>
      </c>
    </row>
    <row r="69" spans="1:13" x14ac:dyDescent="0.25">
      <c r="A69" s="14">
        <v>62</v>
      </c>
      <c r="B69" s="106" t="s">
        <v>41</v>
      </c>
      <c r="C69" s="15" t="s">
        <v>13</v>
      </c>
      <c r="D69" s="16">
        <v>0</v>
      </c>
      <c r="E69" s="16">
        <v>0</v>
      </c>
      <c r="F69" s="10">
        <v>62</v>
      </c>
      <c r="G69" s="10">
        <v>0</v>
      </c>
      <c r="H69" s="10">
        <v>0</v>
      </c>
      <c r="I69" s="10">
        <v>62</v>
      </c>
      <c r="J69" s="10">
        <f t="shared" si="4"/>
        <v>0</v>
      </c>
      <c r="K69" s="10">
        <f t="shared" si="4"/>
        <v>0</v>
      </c>
      <c r="L69" s="10">
        <f t="shared" si="4"/>
        <v>124</v>
      </c>
      <c r="M69" s="11">
        <v>62</v>
      </c>
    </row>
    <row r="70" spans="1:13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</row>
    <row r="71" spans="1:13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</row>
    <row r="72" spans="1:13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</row>
    <row r="73" spans="1:13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</row>
    <row r="74" spans="1:13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</row>
    <row r="75" spans="1:13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</row>
    <row r="76" spans="1:13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</row>
    <row r="77" spans="1:13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</row>
    <row r="78" spans="1:13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</row>
    <row r="79" spans="1:13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</row>
    <row r="80" spans="1:13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</row>
    <row r="81" spans="1:13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</row>
    <row r="82" spans="1:13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</row>
    <row r="83" spans="1:13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</row>
    <row r="84" spans="1:13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</row>
    <row r="85" spans="1:13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</row>
    <row r="86" spans="1:13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</row>
    <row r="87" spans="1:13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</row>
    <row r="88" spans="1:13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</row>
    <row r="89" spans="1:13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</row>
    <row r="90" spans="1:13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</row>
    <row r="91" spans="1:13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</row>
    <row r="92" spans="1:13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</row>
    <row r="93" spans="1:13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</row>
    <row r="94" spans="1:13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</row>
    <row r="95" spans="1:13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</row>
    <row r="96" spans="1:13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</row>
    <row r="97" spans="1:13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</row>
    <row r="98" spans="1:13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</row>
    <row r="99" spans="1:13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</row>
    <row r="100" spans="1:13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</row>
    <row r="101" spans="1:13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</row>
    <row r="102" spans="1:13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</row>
    <row r="103" spans="1:13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</row>
    <row r="104" spans="1:13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</row>
    <row r="105" spans="1:13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</row>
    <row r="106" spans="1:13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</row>
    <row r="107" spans="1:13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</row>
    <row r="108" spans="1:13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</row>
    <row r="109" spans="1:13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</row>
    <row r="110" spans="1:13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</row>
    <row r="111" spans="1:13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</row>
    <row r="112" spans="1:13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</row>
    <row r="113" spans="1:13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</row>
    <row r="114" spans="1:13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</row>
    <row r="115" spans="1:13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</row>
    <row r="116" spans="1:13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</row>
    <row r="117" spans="1:13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</row>
    <row r="118" spans="1:13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</row>
    <row r="119" spans="1:13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</row>
    <row r="120" spans="1:13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</row>
    <row r="121" spans="1:13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</row>
    <row r="122" spans="1:13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</row>
    <row r="123" spans="1:13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</row>
    <row r="124" spans="1:13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</row>
    <row r="125" spans="1:13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</row>
    <row r="126" spans="1:13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</row>
    <row r="127" spans="1:13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</row>
    <row r="128" spans="1:13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</row>
    <row r="129" spans="1:13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</row>
    <row r="130" spans="1:13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</row>
    <row r="131" spans="1:13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</row>
    <row r="132" spans="1:13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</row>
    <row r="133" spans="1:13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</row>
    <row r="134" spans="1:13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</row>
    <row r="135" spans="1:13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</row>
    <row r="136" spans="1:13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</row>
    <row r="137" spans="1:13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</row>
    <row r="138" spans="1:13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</row>
    <row r="139" spans="1:13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</row>
    <row r="140" spans="1:13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</row>
    <row r="141" spans="1:13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</row>
  </sheetData>
  <mergeCells count="9">
    <mergeCell ref="C2:J2"/>
    <mergeCell ref="C3:J3"/>
    <mergeCell ref="C4:J4"/>
    <mergeCell ref="A6:A7"/>
    <mergeCell ref="B6:B7"/>
    <mergeCell ref="C6:C7"/>
    <mergeCell ref="D6:F6"/>
    <mergeCell ref="G6:I6"/>
    <mergeCell ref="J6:L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bendras</vt:lpstr>
      <vt:lpstr>komandine</vt:lpstr>
      <vt:lpstr>asmenine reitinguota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2018-05-14T09:22:18Z</dcterms:modified>
</cp:coreProperties>
</file>