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smeninė įskaita" sheetId="1" r:id="rId4"/>
    <sheet state="visible" name="Reitinguota" sheetId="2" r:id="rId5"/>
    <sheet state="visible" name="Komandinė įskaita" sheetId="3" r:id="rId6"/>
  </sheets>
  <definedNames/>
  <calcPr/>
</workbook>
</file>

<file path=xl/sharedStrings.xml><?xml version="1.0" encoding="utf-8"?>
<sst xmlns="http://schemas.openxmlformats.org/spreadsheetml/2006/main" count="347" uniqueCount="104">
  <si>
    <t>2019 metų Žemaitijos sportinio spiningavimo čempionatas</t>
  </si>
  <si>
    <t>IV etapas</t>
  </si>
  <si>
    <t>2019-0ū-17/18, Germantas</t>
  </si>
  <si>
    <t>2019-08-17/18, Germantas</t>
  </si>
  <si>
    <t>Nr</t>
  </si>
  <si>
    <t>Eil. Nr.</t>
  </si>
  <si>
    <t>Pavardė, vardas</t>
  </si>
  <si>
    <t>Klubas</t>
  </si>
  <si>
    <t>Žuvies masė (g)</t>
  </si>
  <si>
    <t>Bendra žuvies masė (g)</t>
  </si>
  <si>
    <t>I etapo Baudos taškai</t>
  </si>
  <si>
    <t>Baudos taškų suma</t>
  </si>
  <si>
    <t>Vieta</t>
  </si>
  <si>
    <t>I diena</t>
  </si>
  <si>
    <t>Kaulavičius Dovydas</t>
  </si>
  <si>
    <t>II diena</t>
  </si>
  <si>
    <t>Bendrai</t>
  </si>
  <si>
    <t>Mastis</t>
  </si>
  <si>
    <t>Žuvų skaičius</t>
  </si>
  <si>
    <t>I turo baudos taškai</t>
  </si>
  <si>
    <t>II turo baudos taškai</t>
  </si>
  <si>
    <t>Bendri baudos taškai</t>
  </si>
  <si>
    <t>Vieta asmeninėje įskaitoje</t>
  </si>
  <si>
    <t>I</t>
  </si>
  <si>
    <t>Kovas Kęstutis</t>
  </si>
  <si>
    <t>Tiškinas Raimundas</t>
  </si>
  <si>
    <t>Šukžda Donatas</t>
  </si>
  <si>
    <t>Zinkevičius Algirdas</t>
  </si>
  <si>
    <t>Tironas</t>
  </si>
  <si>
    <t>II</t>
  </si>
  <si>
    <t>III</t>
  </si>
  <si>
    <t>Jakštas Egidijus</t>
  </si>
  <si>
    <t>Dambrauskas Egidijus</t>
  </si>
  <si>
    <t>Gramzas</t>
  </si>
  <si>
    <t>Makauskas Raimondas</t>
  </si>
  <si>
    <t>Voveris Aurimas</t>
  </si>
  <si>
    <t>Škultinas Ričardas</t>
  </si>
  <si>
    <t>Ališauskas Albertas</t>
  </si>
  <si>
    <t>Šilinis Kęstutis</t>
  </si>
  <si>
    <t>Gudaitis Raimondas</t>
  </si>
  <si>
    <t>Lazauskas Paulius</t>
  </si>
  <si>
    <t>Pūkys</t>
  </si>
  <si>
    <t>Balseris Eugenijus</t>
  </si>
  <si>
    <t>Šukšteris Viktoras</t>
  </si>
  <si>
    <t>Pikelis Rolandas</t>
  </si>
  <si>
    <t>Kurėnas</t>
  </si>
  <si>
    <t>Racevičius Tomas</t>
  </si>
  <si>
    <t>Valskis Lukas</t>
  </si>
  <si>
    <t>Zumpė</t>
  </si>
  <si>
    <t>IV</t>
  </si>
  <si>
    <t>Keras Edvardas</t>
  </si>
  <si>
    <t>Ušinskas Romualdas</t>
  </si>
  <si>
    <t>Juškus Donatas</t>
  </si>
  <si>
    <t>V</t>
  </si>
  <si>
    <t>Jakas Laimondas</t>
  </si>
  <si>
    <t>Aukštakis Lukas</t>
  </si>
  <si>
    <t>Sinkevičius Kęstutis</t>
  </si>
  <si>
    <t>Sudintas Egidijus</t>
  </si>
  <si>
    <t>VI</t>
  </si>
  <si>
    <t>Stanaitis Darius</t>
  </si>
  <si>
    <t>Selezenevas Henrikas</t>
  </si>
  <si>
    <t>Samulionis Rolandas</t>
  </si>
  <si>
    <t>Žemaitis</t>
  </si>
  <si>
    <t>VII</t>
  </si>
  <si>
    <t>Skėrys Sigitas</t>
  </si>
  <si>
    <t>Buivydas Mantas</t>
  </si>
  <si>
    <t>Jučinskis Vaidotas</t>
  </si>
  <si>
    <t>Šimkus Tomas</t>
  </si>
  <si>
    <t>Žemalė</t>
  </si>
  <si>
    <t>Bernotas Gintautas</t>
  </si>
  <si>
    <t>VIII</t>
  </si>
  <si>
    <t>Butkus Remigijus</t>
  </si>
  <si>
    <t>Tamulis Rimvydas</t>
  </si>
  <si>
    <t>Pozniakovas Remigijus</t>
  </si>
  <si>
    <t>Piliutis Giedrius</t>
  </si>
  <si>
    <t>Rasickas Gediminas</t>
  </si>
  <si>
    <t>Masiulis Eugenijus</t>
  </si>
  <si>
    <t>Masiulis Kęstutis</t>
  </si>
  <si>
    <t>Grigelis Sigitas</t>
  </si>
  <si>
    <t>Urbutis Benediktas</t>
  </si>
  <si>
    <t>Rimkus Egidijus</t>
  </si>
  <si>
    <t>Šeputis Karolis</t>
  </si>
  <si>
    <t>Aleškevičius Paulius</t>
  </si>
  <si>
    <t>Leškys Vitalijus</t>
  </si>
  <si>
    <t>Pamparas Simonas</t>
  </si>
  <si>
    <t>Augustinas Juozas</t>
  </si>
  <si>
    <t>Žemgulys Feliksas</t>
  </si>
  <si>
    <t>Šiaudvytis Julius</t>
  </si>
  <si>
    <t>Gavėnas Antanas</t>
  </si>
  <si>
    <t>Mačiūnas Deividas</t>
  </si>
  <si>
    <t>Žiulpa Alvydas</t>
  </si>
  <si>
    <t>Kirkickis Linas</t>
  </si>
  <si>
    <t>Augustinas Dovidas</t>
  </si>
  <si>
    <t>49,5</t>
  </si>
  <si>
    <t>Šlyžius Irmantas</t>
  </si>
  <si>
    <t>53,5</t>
  </si>
  <si>
    <t>Jučinskis Mindaugas</t>
  </si>
  <si>
    <t>Samulionė Andželika</t>
  </si>
  <si>
    <t>Vitkus Eduardas</t>
  </si>
  <si>
    <t xml:space="preserve">Lydeka </t>
  </si>
  <si>
    <t>Pečauskis Robertas</t>
  </si>
  <si>
    <t>Stancevičius Mantas</t>
  </si>
  <si>
    <t>Žukauskas Teisutis</t>
  </si>
  <si>
    <t>Vaičiulis Karolis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</si>
</sst>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theme="1"/>
      <name val="Calibri"/>
    </font>
    <font>
      <sz val="8.0"/>
      <color theme="1"/>
      <name val="Verdana"/>
    </font>
    <font>
      <sz val="9.0"/>
      <color theme="1"/>
      <name val="Verdana"/>
    </font>
    <font>
      <sz val="9.0"/>
      <color rgb="FF000000"/>
      <name val="Verdana"/>
    </font>
    <font>
      <sz val="11.0"/>
      <color rgb="FF000000"/>
      <name val="Calibri"/>
    </font>
    <font>
      <sz val="10.0"/>
      <color rgb="FF000000"/>
      <name val="Arial"/>
    </font>
    <font>
      <sz val="9.0"/>
      <color rgb="FF000000"/>
      <name val="Arial"/>
    </font>
    <font>
      <sz val="8.0"/>
      <color rgb="FF000000"/>
      <name val="Verdana"/>
    </font>
    <font/>
    <font>
      <b/>
      <sz val="8.0"/>
      <color rgb="FF000000"/>
      <name val="Verdana"/>
    </font>
    <font>
      <b/>
      <sz val="10.0"/>
      <color rgb="FF000000"/>
      <name val="Arial"/>
    </font>
    <font>
      <sz val="10.0"/>
      <color theme="1"/>
      <name val="Arial"/>
    </font>
    <font>
      <i/>
      <sz val="10.0"/>
      <color rgb="FF000000"/>
      <name val="Arial"/>
    </font>
  </fonts>
  <fills count="1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BFBFBF"/>
        <bgColor rgb="FFBFBFBF"/>
      </patternFill>
    </fill>
    <fill>
      <patternFill patternType="solid">
        <fgColor rgb="FFFABF8F"/>
        <bgColor rgb="FFFABF8F"/>
      </patternFill>
    </fill>
    <fill>
      <patternFill patternType="solid">
        <fgColor rgb="FFFCE5CD"/>
        <bgColor rgb="FFFCE5CD"/>
      </patternFill>
    </fill>
    <fill>
      <patternFill patternType="solid">
        <fgColor rgb="FFC9DAF8"/>
        <bgColor rgb="FFC9DAF8"/>
      </patternFill>
    </fill>
    <fill>
      <patternFill patternType="solid">
        <fgColor rgb="FF3D85C6"/>
        <bgColor rgb="FF3D85C6"/>
      </patternFill>
    </fill>
    <fill>
      <patternFill patternType="solid">
        <fgColor rgb="FF4A86E8"/>
        <bgColor rgb="FF4A86E8"/>
      </patternFill>
    </fill>
    <fill>
      <patternFill patternType="solid">
        <fgColor rgb="FFD5A6BD"/>
        <bgColor rgb="FFD5A6BD"/>
      </patternFill>
    </fill>
    <fill>
      <patternFill patternType="solid">
        <fgColor rgb="FF93C47D"/>
        <bgColor rgb="FF93C47D"/>
      </patternFill>
    </fill>
    <fill>
      <patternFill patternType="solid">
        <fgColor rgb="FFC27BA0"/>
        <bgColor rgb="FFC27BA0"/>
      </patternFill>
    </fill>
    <fill>
      <patternFill patternType="solid">
        <fgColor rgb="FFB6D7A8"/>
        <bgColor rgb="FFB6D7A8"/>
      </patternFill>
    </fill>
    <fill>
      <patternFill patternType="solid">
        <fgColor rgb="FF76A5AF"/>
        <bgColor rgb="FF76A5AF"/>
      </patternFill>
    </fill>
    <fill>
      <patternFill patternType="solid">
        <fgColor rgb="FFE6B8AF"/>
        <bgColor rgb="FFE6B8AF"/>
      </patternFill>
    </fill>
    <fill>
      <patternFill patternType="solid">
        <fgColor rgb="FFCCC0D9"/>
        <bgColor rgb="FFCCC0D9"/>
      </patternFill>
    </fill>
  </fills>
  <borders count="11">
    <border/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/>
    </border>
  </borders>
  <cellStyleXfs count="1">
    <xf borderId="0" fillId="0" fontId="0" numFmtId="0" applyAlignment="1" applyFont="1"/>
  </cellStyleXfs>
  <cellXfs count="71">
    <xf borderId="0" fillId="0" fontId="0" numFmtId="0" xfId="0" applyAlignment="1" applyFont="1">
      <alignment readingOrder="0" shrinkToFit="0" vertical="bottom" wrapText="0"/>
    </xf>
    <xf borderId="0" fillId="0" fontId="0" numFmtId="0" xfId="0" applyAlignment="1" applyFont="1">
      <alignment horizontal="center" shrinkToFit="0" vertical="center" wrapText="0"/>
    </xf>
    <xf borderId="0" fillId="0" fontId="1" numFmtId="0" xfId="0" applyAlignment="1" applyFont="1">
      <alignment horizontal="center" shrinkToFit="0" vertical="center" wrapText="0"/>
    </xf>
    <xf borderId="0" fillId="0" fontId="2" numFmtId="0" xfId="0" applyAlignment="1" applyFont="1">
      <alignment horizontal="center" shrinkToFit="0" vertical="center" wrapText="0"/>
    </xf>
    <xf borderId="0" fillId="0" fontId="3" numFmtId="0" xfId="0" applyAlignment="1" applyFont="1">
      <alignment horizontal="center" readingOrder="0" shrinkToFit="0" vertical="center" wrapText="0"/>
    </xf>
    <xf borderId="0" fillId="0" fontId="4" numFmtId="0" xfId="0" applyAlignment="1" applyFont="1">
      <alignment horizontal="center" readingOrder="0" shrinkToFit="0" vertical="center" wrapText="0"/>
    </xf>
    <xf borderId="1" fillId="2" fontId="5" numFmtId="0" xfId="0" applyAlignment="1" applyBorder="1" applyFill="1" applyFont="1">
      <alignment horizontal="center" shrinkToFit="0" vertical="center" wrapText="1"/>
    </xf>
    <xf borderId="2" fillId="0" fontId="0" numFmtId="0" xfId="0" applyAlignment="1" applyBorder="1" applyFont="1">
      <alignment horizontal="center" shrinkToFit="0" vertical="center" wrapText="1"/>
    </xf>
    <xf borderId="1" fillId="2" fontId="6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horizontal="center" shrinkToFit="0" vertical="center" wrapText="1"/>
    </xf>
    <xf borderId="3" fillId="0" fontId="0" numFmtId="0" xfId="0" applyAlignment="1" applyBorder="1" applyFont="1">
      <alignment horizontal="center" shrinkToFit="0" vertical="center" wrapText="0"/>
    </xf>
    <xf borderId="4" fillId="0" fontId="8" numFmtId="0" xfId="0" applyBorder="1" applyFont="1"/>
    <xf borderId="5" fillId="3" fontId="5" numFmtId="0" xfId="0" applyAlignment="1" applyBorder="1" applyFill="1" applyFont="1">
      <alignment horizontal="center" shrinkToFit="0" vertical="bottom" wrapText="0"/>
    </xf>
    <xf borderId="6" fillId="0" fontId="8" numFmtId="0" xfId="0" applyBorder="1" applyFont="1"/>
    <xf borderId="5" fillId="3" fontId="5" numFmtId="0" xfId="0" applyAlignment="1" applyBorder="1" applyFont="1">
      <alignment readingOrder="0" shrinkToFit="0" vertical="bottom" wrapText="0"/>
    </xf>
    <xf borderId="2" fillId="3" fontId="5" numFmtId="0" xfId="0" applyAlignment="1" applyBorder="1" applyFont="1">
      <alignment horizontal="center" readingOrder="0" shrinkToFit="0" vertical="center" wrapText="1"/>
    </xf>
    <xf borderId="7" fillId="0" fontId="8" numFmtId="0" xfId="0" applyBorder="1" applyFont="1"/>
    <xf borderId="5" fillId="3" fontId="5" numFmtId="1" xfId="0" applyAlignment="1" applyBorder="1" applyFont="1" applyNumberFormat="1">
      <alignment horizontal="center" readingOrder="0" shrinkToFit="0" vertical="bottom" wrapText="0"/>
    </xf>
    <xf borderId="5" fillId="2" fontId="7" numFmtId="0" xfId="0" applyAlignment="1" applyBorder="1" applyFont="1">
      <alignment horizontal="center" shrinkToFit="0" vertical="center" wrapText="1"/>
    </xf>
    <xf borderId="2" fillId="3" fontId="5" numFmtId="1" xfId="0" applyAlignment="1" applyBorder="1" applyFont="1" applyNumberFormat="1">
      <alignment horizontal="center" shrinkToFit="0" vertical="center" wrapText="0"/>
    </xf>
    <xf borderId="5" fillId="3" fontId="5" numFmtId="0" xfId="0" applyAlignment="1" applyBorder="1" applyFont="1">
      <alignment horizontal="center" readingOrder="0" shrinkToFit="0" vertical="bottom" wrapText="0"/>
    </xf>
    <xf borderId="8" fillId="2" fontId="9" numFmtId="0" xfId="0" applyAlignment="1" applyBorder="1" applyFont="1">
      <alignment horizontal="center" shrinkToFit="0" vertical="center" wrapText="1"/>
    </xf>
    <xf borderId="2" fillId="3" fontId="5" numFmtId="1" xfId="0" applyAlignment="1" applyBorder="1" applyFont="1" applyNumberFormat="1">
      <alignment horizontal="center" shrinkToFit="0" vertical="center" wrapText="1"/>
    </xf>
    <xf borderId="5" fillId="0" fontId="0" numFmtId="0" xfId="0" applyAlignment="1" applyBorder="1" applyFont="1">
      <alignment horizontal="center" shrinkToFit="0" vertical="center" wrapText="1"/>
    </xf>
    <xf borderId="5" fillId="0" fontId="7" numFmtId="0" xfId="0" applyAlignment="1" applyBorder="1" applyFont="1">
      <alignment horizontal="left" readingOrder="0" shrinkToFit="0" vertical="center" wrapText="1"/>
    </xf>
    <xf borderId="2" fillId="3" fontId="10" numFmtId="1" xfId="0" applyAlignment="1" applyBorder="1" applyFont="1" applyNumberFormat="1">
      <alignment horizontal="center" shrinkToFit="0" vertical="center" wrapText="1"/>
    </xf>
    <xf borderId="5" fillId="0" fontId="7" numFmtId="0" xfId="0" applyAlignment="1" applyBorder="1" applyFont="1">
      <alignment horizontal="center" readingOrder="0" shrinkToFit="0" vertical="center" wrapText="1"/>
    </xf>
    <xf borderId="9" fillId="0" fontId="8" numFmtId="0" xfId="0" applyBorder="1" applyFont="1"/>
    <xf borderId="5" fillId="0" fontId="7" numFmtId="0" xfId="0" applyAlignment="1" applyBorder="1" applyFont="1">
      <alignment horizontal="center" shrinkToFit="0" vertical="center" wrapText="1"/>
    </xf>
    <xf borderId="10" fillId="0" fontId="8" numFmtId="0" xfId="0" applyBorder="1" applyFont="1"/>
    <xf borderId="5" fillId="0" fontId="9" numFmtId="0" xfId="0" applyAlignment="1" applyBorder="1" applyFont="1">
      <alignment horizontal="center" readingOrder="0" shrinkToFit="0" vertical="center" wrapText="1"/>
    </xf>
    <xf borderId="5" fillId="4" fontId="5" numFmtId="0" xfId="0" applyAlignment="1" applyBorder="1" applyFill="1" applyFont="1">
      <alignment horizontal="center" shrinkToFit="0" vertical="bottom" wrapText="0"/>
    </xf>
    <xf borderId="5" fillId="4" fontId="5" numFmtId="0" xfId="0" applyAlignment="1" applyBorder="1" applyFont="1">
      <alignment readingOrder="0" shrinkToFit="0" vertical="bottom" wrapText="0"/>
    </xf>
    <xf borderId="2" fillId="4" fontId="5" numFmtId="0" xfId="0" applyAlignment="1" applyBorder="1" applyFont="1">
      <alignment horizontal="center" readingOrder="0" shrinkToFit="0" vertical="center" wrapText="1"/>
    </xf>
    <xf borderId="5" fillId="4" fontId="5" numFmtId="1" xfId="0" applyAlignment="1" applyBorder="1" applyFont="1" applyNumberFormat="1">
      <alignment horizontal="center" readingOrder="0" shrinkToFit="0" vertical="bottom" wrapText="0"/>
    </xf>
    <xf borderId="5" fillId="0" fontId="9" numFmtId="0" xfId="0" applyAlignment="1" applyBorder="1" applyFont="1">
      <alignment horizontal="center" shrinkToFit="0" vertical="center" wrapText="1"/>
    </xf>
    <xf borderId="2" fillId="4" fontId="5" numFmtId="1" xfId="0" applyAlignment="1" applyBorder="1" applyFont="1" applyNumberFormat="1">
      <alignment horizontal="center" shrinkToFit="0" vertical="center" wrapText="0"/>
    </xf>
    <xf borderId="5" fillId="4" fontId="5" numFmtId="0" xfId="0" applyAlignment="1" applyBorder="1" applyFont="1">
      <alignment horizontal="center" readingOrder="0" shrinkToFit="0" vertical="bottom" wrapText="0"/>
    </xf>
    <xf borderId="2" fillId="4" fontId="5" numFmtId="1" xfId="0" applyAlignment="1" applyBorder="1" applyFont="1" applyNumberFormat="1">
      <alignment horizontal="center" shrinkToFit="0" vertical="center" wrapText="1"/>
    </xf>
    <xf borderId="2" fillId="4" fontId="10" numFmtId="1" xfId="0" applyAlignment="1" applyBorder="1" applyFont="1" applyNumberFormat="1">
      <alignment horizontal="center" shrinkToFit="0" vertical="center" wrapText="1"/>
    </xf>
    <xf borderId="5" fillId="5" fontId="5" numFmtId="0" xfId="0" applyAlignment="1" applyBorder="1" applyFill="1" applyFont="1">
      <alignment horizontal="center" shrinkToFit="0" vertical="bottom" wrapText="0"/>
    </xf>
    <xf borderId="5" fillId="5" fontId="5" numFmtId="0" xfId="0" applyAlignment="1" applyBorder="1" applyFont="1">
      <alignment readingOrder="0" shrinkToFit="0" vertical="bottom" wrapText="0"/>
    </xf>
    <xf borderId="2" fillId="5" fontId="5" numFmtId="0" xfId="0" applyAlignment="1" applyBorder="1" applyFont="1">
      <alignment horizontal="center" readingOrder="0" shrinkToFit="0" vertical="center" wrapText="1"/>
    </xf>
    <xf borderId="5" fillId="5" fontId="5" numFmtId="1" xfId="0" applyAlignment="1" applyBorder="1" applyFont="1" applyNumberFormat="1">
      <alignment horizontal="center" readingOrder="0" shrinkToFit="0" vertical="bottom" wrapText="0"/>
    </xf>
    <xf borderId="2" fillId="5" fontId="5" numFmtId="1" xfId="0" applyAlignment="1" applyBorder="1" applyFont="1" applyNumberFormat="1">
      <alignment horizontal="center" shrinkToFit="0" vertical="center" wrapText="0"/>
    </xf>
    <xf borderId="5" fillId="5" fontId="5" numFmtId="0" xfId="0" applyAlignment="1" applyBorder="1" applyFont="1">
      <alignment horizontal="center" readingOrder="0" shrinkToFit="0" vertical="bottom" wrapText="0"/>
    </xf>
    <xf borderId="2" fillId="5" fontId="5" numFmtId="0" xfId="0" applyAlignment="1" applyBorder="1" applyFont="1">
      <alignment horizontal="center" shrinkToFit="0" vertical="center" wrapText="1"/>
    </xf>
    <xf borderId="2" fillId="5" fontId="10" numFmtId="1" xfId="0" applyAlignment="1" applyBorder="1" applyFont="1" applyNumberFormat="1">
      <alignment horizontal="center" shrinkToFit="0" vertical="center" wrapText="1"/>
    </xf>
    <xf borderId="5" fillId="0" fontId="11" numFmtId="0" xfId="0" applyAlignment="1" applyBorder="1" applyFont="1">
      <alignment horizontal="center" shrinkToFit="0" vertical="bottom" wrapText="0"/>
    </xf>
    <xf borderId="5" fillId="0" fontId="5" numFmtId="0" xfId="0" applyAlignment="1" applyBorder="1" applyFont="1">
      <alignment readingOrder="0" shrinkToFit="0" vertical="bottom" wrapText="0"/>
    </xf>
    <xf borderId="2" fillId="0" fontId="5" numFmtId="0" xfId="0" applyAlignment="1" applyBorder="1" applyFont="1">
      <alignment horizontal="center" readingOrder="0" shrinkToFit="0" vertical="center" wrapText="1"/>
    </xf>
    <xf borderId="5" fillId="0" fontId="5" numFmtId="1" xfId="0" applyAlignment="1" applyBorder="1" applyFont="1" applyNumberFormat="1">
      <alignment horizontal="center" readingOrder="0" shrinkToFit="0" vertical="bottom" wrapText="0"/>
    </xf>
    <xf borderId="2" fillId="0" fontId="5" numFmtId="1" xfId="0" applyAlignment="1" applyBorder="1" applyFont="1" applyNumberFormat="1">
      <alignment horizontal="center" shrinkToFit="0" vertical="center" wrapText="0"/>
    </xf>
    <xf borderId="5" fillId="0" fontId="5" numFmtId="0" xfId="0" applyAlignment="1" applyBorder="1" applyFont="1">
      <alignment horizontal="center" readingOrder="0" shrinkToFit="0" vertical="bottom" wrapText="0"/>
    </xf>
    <xf borderId="2" fillId="0" fontId="5" numFmtId="0" xfId="0" applyAlignment="1" applyBorder="1" applyFont="1">
      <alignment horizontal="center" shrinkToFit="0" vertical="center" wrapText="1"/>
    </xf>
    <xf borderId="2" fillId="0" fontId="10" numFmtId="1" xfId="0" applyAlignment="1" applyBorder="1" applyFont="1" applyNumberFormat="1">
      <alignment horizontal="center" shrinkToFit="0" vertical="center" wrapText="1"/>
    </xf>
    <xf borderId="2" fillId="0" fontId="5" numFmtId="0" xfId="0" applyAlignment="1" applyBorder="1" applyFont="1">
      <alignment horizontal="center" shrinkToFit="0" vertical="center" wrapText="0"/>
    </xf>
    <xf borderId="5" fillId="6" fontId="7" numFmtId="0" xfId="0" applyAlignment="1" applyBorder="1" applyFill="1" applyFont="1">
      <alignment horizontal="left" readingOrder="0" shrinkToFit="0" vertical="center" wrapText="1"/>
    </xf>
    <xf borderId="5" fillId="0" fontId="12" numFmtId="0" xfId="0" applyAlignment="1" applyBorder="1" applyFont="1">
      <alignment horizontal="center" readingOrder="0" shrinkToFit="0" vertical="bottom" wrapText="0"/>
    </xf>
    <xf borderId="5" fillId="7" fontId="7" numFmtId="0" xfId="0" applyAlignment="1" applyBorder="1" applyFill="1" applyFont="1">
      <alignment horizontal="left" readingOrder="0" shrinkToFit="0" vertical="center" wrapText="1"/>
    </xf>
    <xf borderId="5" fillId="8" fontId="7" numFmtId="0" xfId="0" applyAlignment="1" applyBorder="1" applyFill="1" applyFont="1">
      <alignment horizontal="left" readingOrder="0" shrinkToFit="0" vertical="center" wrapText="1"/>
    </xf>
    <xf borderId="5" fillId="9" fontId="7" numFmtId="0" xfId="0" applyAlignment="1" applyBorder="1" applyFill="1" applyFont="1">
      <alignment horizontal="left" readingOrder="0" shrinkToFit="0" vertical="center" wrapText="1"/>
    </xf>
    <xf borderId="5" fillId="10" fontId="7" numFmtId="0" xfId="0" applyAlignment="1" applyBorder="1" applyFill="1" applyFont="1">
      <alignment horizontal="left" readingOrder="0" shrinkToFit="0" vertical="center" wrapText="1"/>
    </xf>
    <xf borderId="5" fillId="11" fontId="7" numFmtId="0" xfId="0" applyAlignment="1" applyBorder="1" applyFill="1" applyFont="1">
      <alignment horizontal="left" readingOrder="0" shrinkToFit="0" vertical="center" wrapText="1"/>
    </xf>
    <xf borderId="5" fillId="12" fontId="7" numFmtId="0" xfId="0" applyAlignment="1" applyBorder="1" applyFill="1" applyFont="1">
      <alignment horizontal="left" readingOrder="0" shrinkToFit="0" vertical="center" wrapText="1"/>
    </xf>
    <xf borderId="5" fillId="13" fontId="7" numFmtId="0" xfId="0" applyAlignment="1" applyBorder="1" applyFill="1" applyFont="1">
      <alignment horizontal="left" readingOrder="0" shrinkToFit="0" vertical="center" wrapText="1"/>
    </xf>
    <xf borderId="5" fillId="14" fontId="7" numFmtId="0" xfId="0" applyAlignment="1" applyBorder="1" applyFill="1" applyFont="1">
      <alignment horizontal="left" readingOrder="0" shrinkToFit="0" vertical="center" wrapText="1"/>
    </xf>
    <xf borderId="0" fillId="0" fontId="9" numFmtId="0" xfId="0" applyAlignment="1" applyFont="1">
      <alignment horizontal="center" readingOrder="0" shrinkToFit="0" vertical="center" wrapText="1"/>
    </xf>
    <xf borderId="5" fillId="15" fontId="7" numFmtId="0" xfId="0" applyAlignment="1" applyBorder="1" applyFill="1" applyFont="1">
      <alignment horizontal="left" readingOrder="0" shrinkToFit="0" vertical="center" wrapText="1"/>
    </xf>
    <xf borderId="5" fillId="0" fontId="4" numFmtId="0" xfId="0" applyAlignment="1" applyBorder="1" applyFont="1">
      <alignment horizontal="center" readingOrder="0" shrinkToFit="0" vertical="center" wrapText="0"/>
    </xf>
    <xf borderId="5" fillId="16" fontId="7" numFmtId="0" xfId="0" applyAlignment="1" applyBorder="1" applyFill="1" applyFont="1">
      <alignment horizontal="lef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.29"/>
    <col customWidth="1" min="2" max="2" width="3.86"/>
    <col customWidth="1" min="3" max="3" width="21.57"/>
    <col customWidth="1" min="4" max="4" width="11.29"/>
    <col customWidth="1" min="5" max="5" width="9.57"/>
    <col customWidth="1" min="6" max="6" width="9.29"/>
    <col customWidth="1" min="7" max="7" width="9.86"/>
    <col customWidth="1" min="8" max="8" width="8.14"/>
    <col customWidth="1" min="9" max="9" width="9.71"/>
    <col customWidth="1" min="10" max="10" width="9.14"/>
    <col customWidth="1" min="11" max="11" width="8.57"/>
    <col customWidth="1" min="12" max="12" width="9.86"/>
    <col customWidth="1" min="13" max="13" width="9.14"/>
    <col customWidth="1" min="14" max="14" width="11.57"/>
    <col customWidth="1" min="15" max="26" width="8.0"/>
  </cols>
  <sheetData>
    <row r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1"/>
      <c r="C2" s="2"/>
      <c r="D2" s="3" t="s">
        <v>0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1"/>
      <c r="C3" s="2"/>
      <c r="D3" s="4" t="s">
        <v>1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1"/>
      <c r="C4" s="1"/>
      <c r="D4" s="5" t="s">
        <v>2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7" t="s">
        <v>5</v>
      </c>
      <c r="C6" s="9" t="s">
        <v>6</v>
      </c>
      <c r="D6" s="9" t="s">
        <v>7</v>
      </c>
      <c r="E6" s="10" t="s">
        <v>13</v>
      </c>
      <c r="F6" s="11"/>
      <c r="G6" s="13"/>
      <c r="H6" s="10" t="s">
        <v>15</v>
      </c>
      <c r="I6" s="11"/>
      <c r="J6" s="13"/>
      <c r="K6" s="10" t="s">
        <v>16</v>
      </c>
      <c r="L6" s="11"/>
      <c r="M6" s="13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1.5" customHeight="1">
      <c r="A7" s="1"/>
      <c r="B7" s="16"/>
      <c r="C7" s="16"/>
      <c r="D7" s="16"/>
      <c r="E7" s="18" t="s">
        <v>8</v>
      </c>
      <c r="F7" s="18" t="s">
        <v>18</v>
      </c>
      <c r="G7" s="18" t="s">
        <v>19</v>
      </c>
      <c r="H7" s="18" t="str">
        <f t="shared" ref="H7:I7" si="1">E7</f>
        <v>Žuvies masė (g)</v>
      </c>
      <c r="I7" s="18" t="str">
        <f t="shared" si="1"/>
        <v>Žuvų skaičius</v>
      </c>
      <c r="J7" s="18" t="s">
        <v>20</v>
      </c>
      <c r="K7" s="18" t="str">
        <f>E7</f>
        <v>Žuvies masė (g)</v>
      </c>
      <c r="L7" s="18" t="str">
        <f>I7</f>
        <v>Žuvų skaičius</v>
      </c>
      <c r="M7" s="18" t="s">
        <v>21</v>
      </c>
      <c r="N7" s="21" t="s">
        <v>22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23">
        <v>1.0</v>
      </c>
      <c r="C8" s="24" t="s">
        <v>24</v>
      </c>
      <c r="D8" s="26" t="s">
        <v>17</v>
      </c>
      <c r="E8" s="26">
        <v>1046.0</v>
      </c>
      <c r="F8" s="26">
        <v>30.0</v>
      </c>
      <c r="G8" s="26">
        <v>16.0</v>
      </c>
      <c r="H8" s="26">
        <v>100.0</v>
      </c>
      <c r="I8" s="26">
        <v>2.0</v>
      </c>
      <c r="J8" s="26">
        <v>47.0</v>
      </c>
      <c r="K8" s="28">
        <f t="shared" ref="K8:M8" si="2">E8+H8</f>
        <v>1146</v>
      </c>
      <c r="L8" s="28">
        <f t="shared" si="2"/>
        <v>32</v>
      </c>
      <c r="M8" s="28">
        <f t="shared" si="2"/>
        <v>63</v>
      </c>
      <c r="N8" s="3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23">
        <v>2.0</v>
      </c>
      <c r="C9" s="24" t="s">
        <v>31</v>
      </c>
      <c r="D9" s="26" t="s">
        <v>17</v>
      </c>
      <c r="E9" s="26">
        <v>1706.0</v>
      </c>
      <c r="F9" s="26">
        <v>30.0</v>
      </c>
      <c r="G9" s="26">
        <v>3.0</v>
      </c>
      <c r="H9" s="26">
        <v>1204.0</v>
      </c>
      <c r="I9" s="26">
        <v>27.0</v>
      </c>
      <c r="J9" s="26">
        <v>8.0</v>
      </c>
      <c r="K9" s="28">
        <f t="shared" ref="K9:M9" si="3">E9+H9</f>
        <v>2910</v>
      </c>
      <c r="L9" s="28">
        <f t="shared" si="3"/>
        <v>57</v>
      </c>
      <c r="M9" s="28">
        <f t="shared" si="3"/>
        <v>11</v>
      </c>
      <c r="N9" s="35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23">
        <v>3.0</v>
      </c>
      <c r="C10" s="24" t="s">
        <v>25</v>
      </c>
      <c r="D10" s="26" t="s">
        <v>17</v>
      </c>
      <c r="E10" s="26">
        <v>1462.0</v>
      </c>
      <c r="F10" s="26">
        <v>23.0</v>
      </c>
      <c r="G10" s="26">
        <v>4.0</v>
      </c>
      <c r="H10" s="26">
        <v>2240.0</v>
      </c>
      <c r="I10" s="26">
        <v>30.0</v>
      </c>
      <c r="J10" s="26">
        <v>2.0</v>
      </c>
      <c r="K10" s="28">
        <f t="shared" ref="K10:M10" si="4">E10+H10</f>
        <v>3702</v>
      </c>
      <c r="L10" s="28">
        <f t="shared" si="4"/>
        <v>53</v>
      </c>
      <c r="M10" s="28">
        <f t="shared" si="4"/>
        <v>6</v>
      </c>
      <c r="N10" s="30" t="s">
        <v>29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23">
        <v>4.0</v>
      </c>
      <c r="C11" s="24" t="s">
        <v>14</v>
      </c>
      <c r="D11" s="26" t="s">
        <v>17</v>
      </c>
      <c r="E11" s="26">
        <v>1796.0</v>
      </c>
      <c r="F11" s="26">
        <v>30.0</v>
      </c>
      <c r="G11" s="26">
        <v>2.0</v>
      </c>
      <c r="H11" s="26">
        <v>2026.0</v>
      </c>
      <c r="I11" s="26">
        <v>30.0</v>
      </c>
      <c r="J11" s="26">
        <v>3.0</v>
      </c>
      <c r="K11" s="28">
        <f t="shared" ref="K11:M11" si="5">E11+H11</f>
        <v>3822</v>
      </c>
      <c r="L11" s="28">
        <f t="shared" si="5"/>
        <v>60</v>
      </c>
      <c r="M11" s="28">
        <f t="shared" si="5"/>
        <v>5</v>
      </c>
      <c r="N11" s="30" t="s">
        <v>23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23">
        <v>5.0</v>
      </c>
      <c r="C12" s="24" t="s">
        <v>37</v>
      </c>
      <c r="D12" s="26" t="s">
        <v>17</v>
      </c>
      <c r="E12" s="26">
        <v>1152.0</v>
      </c>
      <c r="F12" s="26">
        <v>26.0</v>
      </c>
      <c r="G12" s="26">
        <v>11.0</v>
      </c>
      <c r="H12" s="26">
        <v>1550.0</v>
      </c>
      <c r="I12" s="26">
        <v>29.0</v>
      </c>
      <c r="J12" s="26">
        <v>5.0</v>
      </c>
      <c r="K12" s="28">
        <f t="shared" ref="K12:M12" si="6">E12+H12</f>
        <v>2702</v>
      </c>
      <c r="L12" s="28">
        <f t="shared" si="6"/>
        <v>55</v>
      </c>
      <c r="M12" s="28">
        <f t="shared" si="6"/>
        <v>16</v>
      </c>
      <c r="N12" s="35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23">
        <v>6.0</v>
      </c>
      <c r="C13" s="24" t="s">
        <v>38</v>
      </c>
      <c r="D13" s="26" t="s">
        <v>17</v>
      </c>
      <c r="E13" s="26">
        <v>776.0</v>
      </c>
      <c r="F13" s="26">
        <v>16.0</v>
      </c>
      <c r="G13" s="26">
        <v>21.0</v>
      </c>
      <c r="H13" s="26">
        <v>1086.0</v>
      </c>
      <c r="I13" s="26">
        <v>30.0</v>
      </c>
      <c r="J13" s="26">
        <v>16.0</v>
      </c>
      <c r="K13" s="28">
        <f t="shared" ref="K13:M13" si="7">E13+H13</f>
        <v>1862</v>
      </c>
      <c r="L13" s="28">
        <f t="shared" si="7"/>
        <v>46</v>
      </c>
      <c r="M13" s="28">
        <f t="shared" si="7"/>
        <v>37</v>
      </c>
      <c r="N13" s="35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23">
        <v>7.0</v>
      </c>
      <c r="C14" s="24" t="s">
        <v>36</v>
      </c>
      <c r="D14" s="26" t="s">
        <v>17</v>
      </c>
      <c r="E14" s="26">
        <v>1428.0</v>
      </c>
      <c r="F14" s="26">
        <v>30.0</v>
      </c>
      <c r="G14" s="26">
        <v>5.0</v>
      </c>
      <c r="H14" s="26">
        <v>1160.0</v>
      </c>
      <c r="I14" s="26">
        <v>30.0</v>
      </c>
      <c r="J14" s="26">
        <v>10.0</v>
      </c>
      <c r="K14" s="28">
        <f t="shared" ref="K14:M14" si="8">E14+H14</f>
        <v>2588</v>
      </c>
      <c r="L14" s="28">
        <f t="shared" si="8"/>
        <v>60</v>
      </c>
      <c r="M14" s="28">
        <f t="shared" si="8"/>
        <v>15</v>
      </c>
      <c r="N14" s="35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23">
        <v>8.0</v>
      </c>
      <c r="C15" s="24" t="s">
        <v>46</v>
      </c>
      <c r="D15" s="26" t="s">
        <v>17</v>
      </c>
      <c r="E15" s="26">
        <v>1054.0</v>
      </c>
      <c r="F15" s="26">
        <v>30.0</v>
      </c>
      <c r="G15" s="26">
        <v>15.0</v>
      </c>
      <c r="H15" s="26">
        <v>0.0</v>
      </c>
      <c r="I15" s="26">
        <v>0.0</v>
      </c>
      <c r="J15" s="26">
        <v>64.0</v>
      </c>
      <c r="K15" s="28">
        <f t="shared" ref="K15:M15" si="9">E15+H15</f>
        <v>1054</v>
      </c>
      <c r="L15" s="28">
        <f t="shared" si="9"/>
        <v>30</v>
      </c>
      <c r="M15" s="28">
        <f t="shared" si="9"/>
        <v>79</v>
      </c>
      <c r="N15" s="35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23">
        <v>9.0</v>
      </c>
      <c r="C16" s="24" t="s">
        <v>26</v>
      </c>
      <c r="D16" s="26" t="s">
        <v>17</v>
      </c>
      <c r="E16" s="26">
        <v>2200.0</v>
      </c>
      <c r="F16" s="26">
        <v>16.0</v>
      </c>
      <c r="G16" s="26">
        <v>1.0</v>
      </c>
      <c r="H16" s="26">
        <v>1168.0</v>
      </c>
      <c r="I16" s="26">
        <v>30.0</v>
      </c>
      <c r="J16" s="26">
        <v>9.0</v>
      </c>
      <c r="K16" s="28">
        <f t="shared" ref="K16:M16" si="10">E16+H16</f>
        <v>3368</v>
      </c>
      <c r="L16" s="28">
        <f t="shared" si="10"/>
        <v>46</v>
      </c>
      <c r="M16" s="28">
        <f t="shared" si="10"/>
        <v>10</v>
      </c>
      <c r="N16" s="30" t="s">
        <v>30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23">
        <v>10.0</v>
      </c>
      <c r="C17" s="24" t="s">
        <v>52</v>
      </c>
      <c r="D17" s="26" t="s">
        <v>17</v>
      </c>
      <c r="E17" s="26">
        <v>140.0</v>
      </c>
      <c r="F17" s="26">
        <v>3.0</v>
      </c>
      <c r="G17" s="26">
        <v>51.0</v>
      </c>
      <c r="H17" s="26">
        <v>522.0</v>
      </c>
      <c r="I17" s="26">
        <v>14.0</v>
      </c>
      <c r="J17" s="26">
        <v>31.0</v>
      </c>
      <c r="K17" s="28">
        <f t="shared" ref="K17:M17" si="11">E17+H17</f>
        <v>662</v>
      </c>
      <c r="L17" s="28">
        <f t="shared" si="11"/>
        <v>17</v>
      </c>
      <c r="M17" s="28">
        <f t="shared" si="11"/>
        <v>82</v>
      </c>
      <c r="N17" s="35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23">
        <v>11.0</v>
      </c>
      <c r="C18" s="24" t="s">
        <v>55</v>
      </c>
      <c r="D18" s="26" t="s">
        <v>17</v>
      </c>
      <c r="E18" s="26">
        <v>340.0</v>
      </c>
      <c r="F18" s="26">
        <v>8.0</v>
      </c>
      <c r="G18" s="26">
        <v>36.0</v>
      </c>
      <c r="H18" s="26">
        <v>840.0</v>
      </c>
      <c r="I18" s="26">
        <v>18.0</v>
      </c>
      <c r="J18" s="26">
        <v>20.0</v>
      </c>
      <c r="K18" s="28">
        <f t="shared" ref="K18:M18" si="12">E18+H18</f>
        <v>1180</v>
      </c>
      <c r="L18" s="28">
        <f t="shared" si="12"/>
        <v>26</v>
      </c>
      <c r="M18" s="28">
        <f t="shared" si="12"/>
        <v>56</v>
      </c>
      <c r="N18" s="35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23">
        <v>12.0</v>
      </c>
      <c r="C19" s="24" t="s">
        <v>57</v>
      </c>
      <c r="D19" s="26" t="s">
        <v>17</v>
      </c>
      <c r="E19" s="26">
        <v>570.0</v>
      </c>
      <c r="F19" s="26">
        <v>10.0</v>
      </c>
      <c r="G19" s="26">
        <v>26.0</v>
      </c>
      <c r="H19" s="26">
        <v>664.0</v>
      </c>
      <c r="I19" s="26">
        <v>13.0</v>
      </c>
      <c r="J19" s="26">
        <v>29.0</v>
      </c>
      <c r="K19" s="28">
        <f t="shared" ref="K19:M19" si="13">E19+H19</f>
        <v>1234</v>
      </c>
      <c r="L19" s="28">
        <f t="shared" si="13"/>
        <v>23</v>
      </c>
      <c r="M19" s="28">
        <f t="shared" si="13"/>
        <v>55</v>
      </c>
      <c r="N19" s="35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23">
        <v>13.0</v>
      </c>
      <c r="C20" s="24" t="s">
        <v>44</v>
      </c>
      <c r="D20" s="26" t="s">
        <v>17</v>
      </c>
      <c r="E20" s="26">
        <v>1024.0</v>
      </c>
      <c r="F20" s="26">
        <v>30.0</v>
      </c>
      <c r="G20" s="26">
        <v>17.0</v>
      </c>
      <c r="H20" s="26">
        <v>1394.0</v>
      </c>
      <c r="I20" s="26">
        <v>28.0</v>
      </c>
      <c r="J20" s="26">
        <v>7.0</v>
      </c>
      <c r="K20" s="28">
        <f t="shared" ref="K20:M20" si="14">E20+H20</f>
        <v>2418</v>
      </c>
      <c r="L20" s="28">
        <f t="shared" si="14"/>
        <v>58</v>
      </c>
      <c r="M20" s="28">
        <f t="shared" si="14"/>
        <v>24</v>
      </c>
      <c r="N20" s="35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1"/>
      <c r="B21" s="23">
        <v>14.0</v>
      </c>
      <c r="C21" s="24" t="s">
        <v>42</v>
      </c>
      <c r="D21" s="26" t="s">
        <v>33</v>
      </c>
      <c r="E21" s="26">
        <v>880.0</v>
      </c>
      <c r="F21" s="26">
        <v>26.0</v>
      </c>
      <c r="G21" s="26">
        <v>19.0</v>
      </c>
      <c r="H21" s="26">
        <v>826.0</v>
      </c>
      <c r="I21" s="26">
        <v>18.0</v>
      </c>
      <c r="J21" s="26">
        <v>24.0</v>
      </c>
      <c r="K21" s="28">
        <f t="shared" ref="K21:M21" si="15">E21+H21</f>
        <v>1706</v>
      </c>
      <c r="L21" s="28">
        <f t="shared" si="15"/>
        <v>44</v>
      </c>
      <c r="M21" s="28">
        <f t="shared" si="15"/>
        <v>43</v>
      </c>
      <c r="N21" s="35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23">
        <v>15.0</v>
      </c>
      <c r="C22" s="24" t="s">
        <v>39</v>
      </c>
      <c r="D22" s="26" t="s">
        <v>33</v>
      </c>
      <c r="E22" s="26">
        <v>1058.0</v>
      </c>
      <c r="F22" s="26">
        <v>20.0</v>
      </c>
      <c r="G22" s="26">
        <v>14.0</v>
      </c>
      <c r="H22" s="26">
        <v>778.0</v>
      </c>
      <c r="I22" s="26">
        <v>22.0</v>
      </c>
      <c r="J22" s="26">
        <v>28.0</v>
      </c>
      <c r="K22" s="28">
        <f t="shared" ref="K22:M22" si="16">E22+H22</f>
        <v>1836</v>
      </c>
      <c r="L22" s="28">
        <f t="shared" si="16"/>
        <v>42</v>
      </c>
      <c r="M22" s="28">
        <f t="shared" si="16"/>
        <v>42</v>
      </c>
      <c r="N22" s="35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1"/>
      <c r="B23" s="23">
        <v>16.0</v>
      </c>
      <c r="C23" s="24" t="s">
        <v>69</v>
      </c>
      <c r="D23" s="26" t="s">
        <v>33</v>
      </c>
      <c r="E23" s="26">
        <v>668.0</v>
      </c>
      <c r="F23" s="26">
        <v>9.0</v>
      </c>
      <c r="G23" s="26">
        <v>25.0</v>
      </c>
      <c r="H23" s="26">
        <v>118.0</v>
      </c>
      <c r="I23" s="26">
        <v>2.0</v>
      </c>
      <c r="J23" s="26">
        <v>46.0</v>
      </c>
      <c r="K23" s="28">
        <f t="shared" ref="K23:M23" si="17">E23+H23</f>
        <v>786</v>
      </c>
      <c r="L23" s="28">
        <f t="shared" si="17"/>
        <v>11</v>
      </c>
      <c r="M23" s="28">
        <f t="shared" si="17"/>
        <v>71</v>
      </c>
      <c r="N23" s="35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1"/>
      <c r="B24" s="23">
        <v>17.0</v>
      </c>
      <c r="C24" s="24" t="s">
        <v>32</v>
      </c>
      <c r="D24" s="26" t="s">
        <v>33</v>
      </c>
      <c r="E24" s="26">
        <v>1182.0</v>
      </c>
      <c r="F24" s="26">
        <v>30.0</v>
      </c>
      <c r="G24" s="26">
        <v>10.0</v>
      </c>
      <c r="H24" s="26">
        <v>1784.0</v>
      </c>
      <c r="I24" s="26">
        <v>17.0</v>
      </c>
      <c r="J24" s="26">
        <v>4.0</v>
      </c>
      <c r="K24" s="28">
        <f t="shared" ref="K24:M24" si="18">E24+H24</f>
        <v>2966</v>
      </c>
      <c r="L24" s="28">
        <f t="shared" si="18"/>
        <v>47</v>
      </c>
      <c r="M24" s="28">
        <f t="shared" si="18"/>
        <v>14</v>
      </c>
      <c r="N24" s="35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1"/>
      <c r="B25" s="23">
        <v>18.0</v>
      </c>
      <c r="C25" s="24" t="s">
        <v>74</v>
      </c>
      <c r="D25" s="26" t="s">
        <v>33</v>
      </c>
      <c r="E25" s="26">
        <v>328.0</v>
      </c>
      <c r="F25" s="26">
        <v>8.0</v>
      </c>
      <c r="G25" s="26">
        <v>40.0</v>
      </c>
      <c r="H25" s="26">
        <v>0.0</v>
      </c>
      <c r="I25" s="26">
        <v>0.0</v>
      </c>
      <c r="J25" s="26">
        <v>64.0</v>
      </c>
      <c r="K25" s="28">
        <f t="shared" ref="K25:M25" si="19">E25+H25</f>
        <v>328</v>
      </c>
      <c r="L25" s="28">
        <f t="shared" si="19"/>
        <v>8</v>
      </c>
      <c r="M25" s="28">
        <f t="shared" si="19"/>
        <v>104</v>
      </c>
      <c r="N25" s="35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23">
        <v>19.0</v>
      </c>
      <c r="C26" s="24" t="s">
        <v>75</v>
      </c>
      <c r="D26" s="26" t="s">
        <v>33</v>
      </c>
      <c r="E26" s="26">
        <v>470.0</v>
      </c>
      <c r="F26" s="26">
        <v>14.0</v>
      </c>
      <c r="G26" s="26">
        <v>28.0</v>
      </c>
      <c r="H26" s="26">
        <v>422.0</v>
      </c>
      <c r="I26" s="26">
        <v>9.0</v>
      </c>
      <c r="J26" s="26">
        <v>32.0</v>
      </c>
      <c r="K26" s="28">
        <f t="shared" ref="K26:M26" si="20">E26+H26</f>
        <v>892</v>
      </c>
      <c r="L26" s="28">
        <f t="shared" si="20"/>
        <v>23</v>
      </c>
      <c r="M26" s="28">
        <f t="shared" si="20"/>
        <v>60</v>
      </c>
      <c r="N26" s="35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/>
      <c r="B27" s="23">
        <v>20.0</v>
      </c>
      <c r="C27" s="59" t="s">
        <v>76</v>
      </c>
      <c r="D27" s="26" t="s">
        <v>48</v>
      </c>
      <c r="E27" s="26">
        <v>346.0</v>
      </c>
      <c r="F27" s="26">
        <v>4.5</v>
      </c>
      <c r="G27" s="26">
        <v>34.5</v>
      </c>
      <c r="H27" s="26">
        <v>49.0</v>
      </c>
      <c r="I27" s="26">
        <v>2.0</v>
      </c>
      <c r="J27" s="26">
        <v>48.5</v>
      </c>
      <c r="K27" s="28">
        <f t="shared" ref="K27:M27" si="21">E27+H27</f>
        <v>395</v>
      </c>
      <c r="L27" s="28">
        <f t="shared" si="21"/>
        <v>6.5</v>
      </c>
      <c r="M27" s="28">
        <f t="shared" si="21"/>
        <v>83</v>
      </c>
      <c r="N27" s="35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23">
        <v>21.0</v>
      </c>
      <c r="C28" s="59" t="s">
        <v>77</v>
      </c>
      <c r="D28" s="26" t="s">
        <v>48</v>
      </c>
      <c r="E28" s="26">
        <v>346.0</v>
      </c>
      <c r="F28" s="26">
        <v>4.5</v>
      </c>
      <c r="G28" s="26">
        <v>34.5</v>
      </c>
      <c r="H28" s="26">
        <v>49.0</v>
      </c>
      <c r="I28" s="26">
        <v>2.0</v>
      </c>
      <c r="J28" s="26">
        <v>48.5</v>
      </c>
      <c r="K28" s="28">
        <f t="shared" ref="K28:M28" si="22">E28+H28</f>
        <v>395</v>
      </c>
      <c r="L28" s="28">
        <f t="shared" si="22"/>
        <v>6.5</v>
      </c>
      <c r="M28" s="28">
        <f t="shared" si="22"/>
        <v>83</v>
      </c>
      <c r="N28" s="35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1"/>
      <c r="B29" s="23">
        <v>22.0</v>
      </c>
      <c r="C29" s="24" t="s">
        <v>54</v>
      </c>
      <c r="D29" s="26" t="s">
        <v>48</v>
      </c>
      <c r="E29" s="26">
        <v>1314.0</v>
      </c>
      <c r="F29" s="26">
        <v>30.0</v>
      </c>
      <c r="G29" s="26">
        <v>7.0</v>
      </c>
      <c r="H29" s="26">
        <v>632.0</v>
      </c>
      <c r="I29" s="26">
        <v>28.0</v>
      </c>
      <c r="J29" s="26">
        <v>30.0</v>
      </c>
      <c r="K29" s="28">
        <f t="shared" ref="K29:M29" si="23">E29+H29</f>
        <v>1946</v>
      </c>
      <c r="L29" s="28">
        <f t="shared" si="23"/>
        <v>58</v>
      </c>
      <c r="M29" s="28">
        <f t="shared" si="23"/>
        <v>37</v>
      </c>
      <c r="N29" s="35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23">
        <v>23.0</v>
      </c>
      <c r="C30" s="24" t="s">
        <v>47</v>
      </c>
      <c r="D30" s="26" t="s">
        <v>48</v>
      </c>
      <c r="E30" s="26">
        <v>1096.0</v>
      </c>
      <c r="F30" s="26">
        <v>30.0</v>
      </c>
      <c r="G30" s="26">
        <v>13.0</v>
      </c>
      <c r="H30" s="26">
        <v>992.0</v>
      </c>
      <c r="I30" s="26">
        <v>30.0</v>
      </c>
      <c r="J30" s="26">
        <v>18.0</v>
      </c>
      <c r="K30" s="28">
        <f t="shared" ref="K30:M30" si="24">E30+H30</f>
        <v>2088</v>
      </c>
      <c r="L30" s="28">
        <f t="shared" si="24"/>
        <v>60</v>
      </c>
      <c r="M30" s="28">
        <f t="shared" si="24"/>
        <v>31</v>
      </c>
      <c r="N30" s="35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23">
        <v>24.0</v>
      </c>
      <c r="C31" s="24" t="s">
        <v>79</v>
      </c>
      <c r="D31" s="26" t="s">
        <v>48</v>
      </c>
      <c r="E31" s="26">
        <v>192.0</v>
      </c>
      <c r="F31" s="26">
        <v>4.0</v>
      </c>
      <c r="G31" s="26">
        <v>46.0</v>
      </c>
      <c r="H31" s="26">
        <v>226.0</v>
      </c>
      <c r="I31" s="26">
        <v>8.0</v>
      </c>
      <c r="J31" s="26">
        <v>38.0</v>
      </c>
      <c r="K31" s="28">
        <f t="shared" ref="K31:M31" si="25">E31+H31</f>
        <v>418</v>
      </c>
      <c r="L31" s="28">
        <f t="shared" si="25"/>
        <v>12</v>
      </c>
      <c r="M31" s="28">
        <f t="shared" si="25"/>
        <v>84</v>
      </c>
      <c r="N31" s="35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23">
        <v>25.0</v>
      </c>
      <c r="C32" s="24" t="s">
        <v>80</v>
      </c>
      <c r="D32" s="26" t="s">
        <v>48</v>
      </c>
      <c r="E32" s="26">
        <v>134.0</v>
      </c>
      <c r="F32" s="26">
        <v>2.0</v>
      </c>
      <c r="G32" s="26">
        <v>52.0</v>
      </c>
      <c r="H32" s="26">
        <v>182.0</v>
      </c>
      <c r="I32" s="26">
        <v>3.0</v>
      </c>
      <c r="J32" s="26">
        <v>42.0</v>
      </c>
      <c r="K32" s="28">
        <f t="shared" ref="K32:M32" si="26">E32+H32</f>
        <v>316</v>
      </c>
      <c r="L32" s="28">
        <f t="shared" si="26"/>
        <v>5</v>
      </c>
      <c r="M32" s="28">
        <f t="shared" si="26"/>
        <v>94</v>
      </c>
      <c r="N32" s="35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23">
        <v>26.0</v>
      </c>
      <c r="C33" s="24" t="s">
        <v>56</v>
      </c>
      <c r="D33" s="26" t="s">
        <v>48</v>
      </c>
      <c r="E33" s="26">
        <v>750.0</v>
      </c>
      <c r="F33" s="26">
        <v>21.0</v>
      </c>
      <c r="G33" s="26">
        <v>23.0</v>
      </c>
      <c r="H33" s="26">
        <v>814.0</v>
      </c>
      <c r="I33" s="26">
        <v>24.0</v>
      </c>
      <c r="J33" s="26">
        <v>25.0</v>
      </c>
      <c r="K33" s="28">
        <f t="shared" ref="K33:M33" si="27">E33+H33</f>
        <v>1564</v>
      </c>
      <c r="L33" s="28">
        <f t="shared" si="27"/>
        <v>45</v>
      </c>
      <c r="M33" s="28">
        <f t="shared" si="27"/>
        <v>48</v>
      </c>
      <c r="N33" s="35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23">
        <v>27.0</v>
      </c>
      <c r="C34" s="24" t="s">
        <v>81</v>
      </c>
      <c r="D34" s="26" t="s">
        <v>48</v>
      </c>
      <c r="E34" s="26">
        <v>348.0</v>
      </c>
      <c r="F34" s="26">
        <v>11.0</v>
      </c>
      <c r="G34" s="26">
        <v>33.0</v>
      </c>
      <c r="H34" s="26">
        <v>276.0</v>
      </c>
      <c r="I34" s="26">
        <v>10.0</v>
      </c>
      <c r="J34" s="26">
        <v>37.0</v>
      </c>
      <c r="K34" s="28">
        <f t="shared" ref="K34:M34" si="28">E34+H34</f>
        <v>624</v>
      </c>
      <c r="L34" s="28">
        <f t="shared" si="28"/>
        <v>21</v>
      </c>
      <c r="M34" s="28">
        <f t="shared" si="28"/>
        <v>70</v>
      </c>
      <c r="N34" s="35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23">
        <v>28.0</v>
      </c>
      <c r="C35" s="24" t="s">
        <v>82</v>
      </c>
      <c r="D35" s="26" t="s">
        <v>48</v>
      </c>
      <c r="E35" s="26">
        <v>0.0</v>
      </c>
      <c r="F35" s="26">
        <v>0.0</v>
      </c>
      <c r="G35" s="26">
        <v>64.0</v>
      </c>
      <c r="H35" s="26">
        <v>0.0</v>
      </c>
      <c r="I35" s="26">
        <v>0.0</v>
      </c>
      <c r="J35" s="26">
        <v>64.0</v>
      </c>
      <c r="K35" s="28">
        <f t="shared" ref="K35:M35" si="29">E35+H35</f>
        <v>0</v>
      </c>
      <c r="L35" s="28">
        <f t="shared" si="29"/>
        <v>0</v>
      </c>
      <c r="M35" s="28">
        <f t="shared" si="29"/>
        <v>128</v>
      </c>
      <c r="N35" s="35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23">
        <v>29.0</v>
      </c>
      <c r="C36" s="24" t="s">
        <v>78</v>
      </c>
      <c r="D36" s="26" t="s">
        <v>48</v>
      </c>
      <c r="E36" s="26">
        <v>488.0</v>
      </c>
      <c r="F36" s="26">
        <v>10.0</v>
      </c>
      <c r="G36" s="26">
        <v>27.0</v>
      </c>
      <c r="H36" s="26">
        <v>808.0</v>
      </c>
      <c r="I36" s="26">
        <v>12.0</v>
      </c>
      <c r="J36" s="26">
        <v>26.0</v>
      </c>
      <c r="K36" s="28">
        <f t="shared" ref="K36:M36" si="30">E36+H36</f>
        <v>1296</v>
      </c>
      <c r="L36" s="28">
        <f t="shared" si="30"/>
        <v>22</v>
      </c>
      <c r="M36" s="28">
        <f t="shared" si="30"/>
        <v>53</v>
      </c>
      <c r="N36" s="35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23">
        <v>30.0</v>
      </c>
      <c r="C37" s="62" t="s">
        <v>83</v>
      </c>
      <c r="D37" s="26" t="s">
        <v>48</v>
      </c>
      <c r="E37" s="26">
        <v>307.0</v>
      </c>
      <c r="F37" s="26">
        <v>10.0</v>
      </c>
      <c r="G37" s="26">
        <v>41.5</v>
      </c>
      <c r="H37" s="26">
        <v>0.0</v>
      </c>
      <c r="I37" s="26">
        <v>0.0</v>
      </c>
      <c r="J37" s="26">
        <v>64.0</v>
      </c>
      <c r="K37" s="28">
        <f t="shared" ref="K37:M37" si="31">E37+H37</f>
        <v>307</v>
      </c>
      <c r="L37" s="28">
        <f t="shared" si="31"/>
        <v>10</v>
      </c>
      <c r="M37" s="28">
        <f t="shared" si="31"/>
        <v>105.5</v>
      </c>
      <c r="N37" s="35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23">
        <v>31.0</v>
      </c>
      <c r="C38" s="62" t="s">
        <v>84</v>
      </c>
      <c r="D38" s="26" t="s">
        <v>48</v>
      </c>
      <c r="E38" s="26">
        <v>307.0</v>
      </c>
      <c r="F38" s="26">
        <v>10.0</v>
      </c>
      <c r="G38" s="26">
        <v>41.5</v>
      </c>
      <c r="H38" s="26">
        <v>0.0</v>
      </c>
      <c r="I38" s="26">
        <v>0.0</v>
      </c>
      <c r="J38" s="26">
        <v>64.0</v>
      </c>
      <c r="K38" s="28">
        <f t="shared" ref="K38:M38" si="32">E38+H38</f>
        <v>307</v>
      </c>
      <c r="L38" s="28">
        <f t="shared" si="32"/>
        <v>10</v>
      </c>
      <c r="M38" s="28">
        <f t="shared" si="32"/>
        <v>105.5</v>
      </c>
      <c r="N38" s="35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23">
        <v>32.0</v>
      </c>
      <c r="C39" s="24" t="s">
        <v>59</v>
      </c>
      <c r="D39" s="26" t="s">
        <v>41</v>
      </c>
      <c r="E39" s="26">
        <v>846.0</v>
      </c>
      <c r="F39" s="26">
        <v>30.0</v>
      </c>
      <c r="G39" s="26">
        <v>20.0</v>
      </c>
      <c r="H39" s="26">
        <v>832.0</v>
      </c>
      <c r="I39" s="26">
        <v>22.0</v>
      </c>
      <c r="J39" s="26">
        <v>23.0</v>
      </c>
      <c r="K39" s="28">
        <f t="shared" ref="K39:M39" si="33">E39+H39</f>
        <v>1678</v>
      </c>
      <c r="L39" s="28">
        <f t="shared" si="33"/>
        <v>52</v>
      </c>
      <c r="M39" s="28">
        <f t="shared" si="33"/>
        <v>43</v>
      </c>
      <c r="N39" s="35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23">
        <v>33.0</v>
      </c>
      <c r="C40" s="24" t="s">
        <v>40</v>
      </c>
      <c r="D40" s="26" t="s">
        <v>41</v>
      </c>
      <c r="E40" s="26">
        <v>1188.0</v>
      </c>
      <c r="F40" s="26">
        <v>28.0</v>
      </c>
      <c r="G40" s="26">
        <v>9.0</v>
      </c>
      <c r="H40" s="26">
        <v>1116.0</v>
      </c>
      <c r="I40" s="26">
        <v>30.0</v>
      </c>
      <c r="J40" s="26">
        <v>14.0</v>
      </c>
      <c r="K40" s="28">
        <f t="shared" ref="K40:M40" si="34">E40+H40</f>
        <v>2304</v>
      </c>
      <c r="L40" s="28">
        <f t="shared" si="34"/>
        <v>58</v>
      </c>
      <c r="M40" s="28">
        <f t="shared" si="34"/>
        <v>23</v>
      </c>
      <c r="N40" s="35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23">
        <v>34.0</v>
      </c>
      <c r="C41" s="24" t="s">
        <v>60</v>
      </c>
      <c r="D41" s="26" t="s">
        <v>41</v>
      </c>
      <c r="E41" s="26">
        <v>686.0</v>
      </c>
      <c r="F41" s="26">
        <v>23.0</v>
      </c>
      <c r="G41" s="26">
        <v>24.0</v>
      </c>
      <c r="H41" s="26">
        <v>974.0</v>
      </c>
      <c r="I41" s="26">
        <v>30.0</v>
      </c>
      <c r="J41" s="26">
        <v>19.0</v>
      </c>
      <c r="K41" s="28">
        <f t="shared" ref="K41:M41" si="35">E41+H41</f>
        <v>1660</v>
      </c>
      <c r="L41" s="28">
        <f t="shared" si="35"/>
        <v>53</v>
      </c>
      <c r="M41" s="28">
        <f t="shared" si="35"/>
        <v>43</v>
      </c>
      <c r="N41" s="35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23">
        <v>35.0</v>
      </c>
      <c r="C42" s="57" t="s">
        <v>67</v>
      </c>
      <c r="D42" s="26" t="s">
        <v>28</v>
      </c>
      <c r="E42" s="26">
        <v>459.0</v>
      </c>
      <c r="F42" s="26">
        <v>13.0</v>
      </c>
      <c r="G42" s="26">
        <v>29.5</v>
      </c>
      <c r="H42" s="26">
        <v>1154.0</v>
      </c>
      <c r="I42" s="26">
        <v>30.0</v>
      </c>
      <c r="J42" s="26">
        <v>11.5</v>
      </c>
      <c r="K42" s="28">
        <f t="shared" ref="K42:M42" si="36">E42+H42</f>
        <v>1613</v>
      </c>
      <c r="L42" s="28">
        <f t="shared" si="36"/>
        <v>43</v>
      </c>
      <c r="M42" s="28">
        <f t="shared" si="36"/>
        <v>41</v>
      </c>
      <c r="N42" s="35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23">
        <v>36.0</v>
      </c>
      <c r="C43" s="57" t="s">
        <v>73</v>
      </c>
      <c r="D43" s="26" t="s">
        <v>28</v>
      </c>
      <c r="E43" s="26">
        <v>459.0</v>
      </c>
      <c r="F43" s="26">
        <v>13.0</v>
      </c>
      <c r="G43" s="26">
        <v>29.5</v>
      </c>
      <c r="H43" s="26">
        <v>1154.0</v>
      </c>
      <c r="I43" s="26">
        <v>30.0</v>
      </c>
      <c r="J43" s="26">
        <v>11.5</v>
      </c>
      <c r="K43" s="28">
        <f t="shared" ref="K43:M43" si="37">E43+H43</f>
        <v>1613</v>
      </c>
      <c r="L43" s="28">
        <f t="shared" si="37"/>
        <v>43</v>
      </c>
      <c r="M43" s="28">
        <f t="shared" si="37"/>
        <v>41</v>
      </c>
      <c r="N43" s="35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23">
        <v>37.0</v>
      </c>
      <c r="C44" s="24" t="s">
        <v>34</v>
      </c>
      <c r="D44" s="26" t="s">
        <v>28</v>
      </c>
      <c r="E44" s="26">
        <v>764.0</v>
      </c>
      <c r="F44" s="26">
        <v>30.0</v>
      </c>
      <c r="G44" s="26">
        <v>22.0</v>
      </c>
      <c r="H44" s="26">
        <v>1036.0</v>
      </c>
      <c r="I44" s="26">
        <v>30.0</v>
      </c>
      <c r="J44" s="26">
        <v>17.0</v>
      </c>
      <c r="K44" s="28">
        <f t="shared" ref="K44:M44" si="38">E44+H44</f>
        <v>1800</v>
      </c>
      <c r="L44" s="28">
        <f t="shared" si="38"/>
        <v>60</v>
      </c>
      <c r="M44" s="28">
        <f t="shared" si="38"/>
        <v>39</v>
      </c>
      <c r="N44" s="35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23">
        <v>38.0</v>
      </c>
      <c r="C45" s="24" t="s">
        <v>35</v>
      </c>
      <c r="D45" s="26" t="s">
        <v>28</v>
      </c>
      <c r="E45" s="26">
        <v>942.0</v>
      </c>
      <c r="F45" s="26">
        <v>30.0</v>
      </c>
      <c r="G45" s="26">
        <v>18.0</v>
      </c>
      <c r="H45" s="26">
        <v>836.0</v>
      </c>
      <c r="I45" s="26">
        <v>30.0</v>
      </c>
      <c r="J45" s="26">
        <v>21.0</v>
      </c>
      <c r="K45" s="28">
        <f t="shared" ref="K45:M45" si="39">E45+H45</f>
        <v>1778</v>
      </c>
      <c r="L45" s="28">
        <f t="shared" si="39"/>
        <v>60</v>
      </c>
      <c r="M45" s="28">
        <f t="shared" si="39"/>
        <v>39</v>
      </c>
      <c r="N45" s="35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23">
        <v>39.0</v>
      </c>
      <c r="C46" s="24" t="s">
        <v>27</v>
      </c>
      <c r="D46" s="26" t="s">
        <v>28</v>
      </c>
      <c r="E46" s="26">
        <v>1318.0</v>
      </c>
      <c r="F46" s="26">
        <v>30.0</v>
      </c>
      <c r="G46" s="26">
        <v>6.0</v>
      </c>
      <c r="H46" s="26">
        <v>1128.0</v>
      </c>
      <c r="I46" s="26">
        <v>30.0</v>
      </c>
      <c r="J46" s="26">
        <v>13.0</v>
      </c>
      <c r="K46" s="28">
        <f t="shared" ref="K46:M46" si="40">E46+H46</f>
        <v>2446</v>
      </c>
      <c r="L46" s="28">
        <f t="shared" si="40"/>
        <v>60</v>
      </c>
      <c r="M46" s="28">
        <f t="shared" si="40"/>
        <v>19</v>
      </c>
      <c r="N46" s="35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23">
        <v>40.0</v>
      </c>
      <c r="C47" s="24" t="s">
        <v>88</v>
      </c>
      <c r="D47" s="26" t="s">
        <v>28</v>
      </c>
      <c r="E47" s="26">
        <v>74.0</v>
      </c>
      <c r="F47" s="26">
        <v>3.0</v>
      </c>
      <c r="G47" s="26">
        <v>54.0</v>
      </c>
      <c r="H47" s="26">
        <v>120.0</v>
      </c>
      <c r="I47" s="26">
        <v>6.0</v>
      </c>
      <c r="J47" s="26">
        <v>45.0</v>
      </c>
      <c r="K47" s="28">
        <f t="shared" ref="K47:M47" si="41">E47+H47</f>
        <v>194</v>
      </c>
      <c r="L47" s="28">
        <f t="shared" si="41"/>
        <v>9</v>
      </c>
      <c r="M47" s="28">
        <f t="shared" si="41"/>
        <v>99</v>
      </c>
      <c r="N47" s="35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23">
        <v>41.0</v>
      </c>
      <c r="C48" s="65" t="s">
        <v>89</v>
      </c>
      <c r="D48" s="26" t="s">
        <v>28</v>
      </c>
      <c r="E48" s="26">
        <v>179.0</v>
      </c>
      <c r="F48" s="26">
        <v>7.5</v>
      </c>
      <c r="G48" s="26">
        <v>47.5</v>
      </c>
      <c r="H48" s="26">
        <v>0.0</v>
      </c>
      <c r="I48" s="26">
        <v>0.0</v>
      </c>
      <c r="J48" s="26">
        <v>64.0</v>
      </c>
      <c r="K48" s="28">
        <f t="shared" ref="K48:M48" si="42">E48+H48</f>
        <v>179</v>
      </c>
      <c r="L48" s="28">
        <f t="shared" si="42"/>
        <v>7.5</v>
      </c>
      <c r="M48" s="28">
        <f t="shared" si="42"/>
        <v>111.5</v>
      </c>
      <c r="N48" s="35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23">
        <v>42.0</v>
      </c>
      <c r="C49" s="65" t="s">
        <v>91</v>
      </c>
      <c r="D49" s="26" t="s">
        <v>28</v>
      </c>
      <c r="E49" s="26">
        <v>179.0</v>
      </c>
      <c r="F49" s="26">
        <v>7.5</v>
      </c>
      <c r="G49" s="26">
        <v>47.5</v>
      </c>
      <c r="H49" s="26">
        <v>42.0</v>
      </c>
      <c r="I49" s="26">
        <v>1.0</v>
      </c>
      <c r="J49" s="26">
        <v>50.0</v>
      </c>
      <c r="K49" s="28">
        <f t="shared" ref="K49:M49" si="43">E49+H49</f>
        <v>221</v>
      </c>
      <c r="L49" s="28">
        <f t="shared" si="43"/>
        <v>8.5</v>
      </c>
      <c r="M49" s="28">
        <f t="shared" si="43"/>
        <v>97.5</v>
      </c>
      <c r="N49" s="35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23">
        <v>43.0</v>
      </c>
      <c r="C50" s="64" t="s">
        <v>86</v>
      </c>
      <c r="D50" s="26" t="s">
        <v>28</v>
      </c>
      <c r="E50" s="26">
        <v>257.0</v>
      </c>
      <c r="F50" s="26">
        <v>9.0</v>
      </c>
      <c r="G50" s="26">
        <v>44.5</v>
      </c>
      <c r="H50" s="26">
        <v>281.0</v>
      </c>
      <c r="I50" s="26">
        <v>13.0</v>
      </c>
      <c r="J50" s="26">
        <v>35.5</v>
      </c>
      <c r="K50" s="28">
        <f t="shared" ref="K50:M50" si="44">E50+H50</f>
        <v>538</v>
      </c>
      <c r="L50" s="28">
        <f t="shared" si="44"/>
        <v>22</v>
      </c>
      <c r="M50" s="28">
        <f t="shared" si="44"/>
        <v>80</v>
      </c>
      <c r="N50" s="35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23">
        <v>44.0</v>
      </c>
      <c r="C51" s="64" t="s">
        <v>87</v>
      </c>
      <c r="D51" s="26" t="s">
        <v>28</v>
      </c>
      <c r="E51" s="26">
        <v>257.0</v>
      </c>
      <c r="F51" s="26">
        <v>9.0</v>
      </c>
      <c r="G51" s="26">
        <v>44.5</v>
      </c>
      <c r="H51" s="26">
        <v>281.0</v>
      </c>
      <c r="I51" s="26">
        <v>13.0</v>
      </c>
      <c r="J51" s="26">
        <v>35.5</v>
      </c>
      <c r="K51" s="28">
        <f t="shared" ref="K51:M51" si="45">E51+H51</f>
        <v>538</v>
      </c>
      <c r="L51" s="28">
        <f t="shared" si="45"/>
        <v>22</v>
      </c>
      <c r="M51" s="28">
        <f t="shared" si="45"/>
        <v>80</v>
      </c>
      <c r="N51" s="35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23">
        <v>45.0</v>
      </c>
      <c r="C52" s="24" t="s">
        <v>43</v>
      </c>
      <c r="D52" s="26" t="s">
        <v>45</v>
      </c>
      <c r="E52" s="26">
        <v>1116.0</v>
      </c>
      <c r="F52" s="26">
        <v>30.0</v>
      </c>
      <c r="G52" s="26">
        <v>12.0</v>
      </c>
      <c r="H52" s="26">
        <v>1106.0</v>
      </c>
      <c r="I52" s="26">
        <v>30.0</v>
      </c>
      <c r="J52" s="26">
        <v>15.0</v>
      </c>
      <c r="K52" s="28">
        <f t="shared" ref="K52:M52" si="46">E52+H52</f>
        <v>2222</v>
      </c>
      <c r="L52" s="28">
        <f t="shared" si="46"/>
        <v>60</v>
      </c>
      <c r="M52" s="28">
        <f t="shared" si="46"/>
        <v>27</v>
      </c>
      <c r="N52" s="35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23">
        <v>46.0</v>
      </c>
      <c r="C53" s="24" t="s">
        <v>51</v>
      </c>
      <c r="D53" s="26" t="s">
        <v>45</v>
      </c>
      <c r="E53" s="26">
        <v>328.0</v>
      </c>
      <c r="F53" s="26">
        <v>9.0</v>
      </c>
      <c r="G53" s="26">
        <v>39.0</v>
      </c>
      <c r="H53" s="26">
        <v>1408.0</v>
      </c>
      <c r="I53" s="26">
        <v>30.0</v>
      </c>
      <c r="J53" s="26">
        <v>6.0</v>
      </c>
      <c r="K53" s="28">
        <f t="shared" ref="K53:M53" si="47">E53+H53</f>
        <v>1736</v>
      </c>
      <c r="L53" s="28">
        <f t="shared" si="47"/>
        <v>39</v>
      </c>
      <c r="M53" s="28">
        <f t="shared" si="47"/>
        <v>45</v>
      </c>
      <c r="N53" s="35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23">
        <v>47.0</v>
      </c>
      <c r="C54" s="24" t="s">
        <v>85</v>
      </c>
      <c r="D54" s="26" t="s">
        <v>45</v>
      </c>
      <c r="E54" s="26">
        <v>76.0</v>
      </c>
      <c r="F54" s="26">
        <v>6.0</v>
      </c>
      <c r="G54" s="26">
        <v>53.0</v>
      </c>
      <c r="H54" s="26">
        <v>834.0</v>
      </c>
      <c r="I54" s="26">
        <v>1.0</v>
      </c>
      <c r="J54" s="26">
        <v>22.0</v>
      </c>
      <c r="K54" s="28">
        <f t="shared" ref="K54:M54" si="48">E54+H54</f>
        <v>910</v>
      </c>
      <c r="L54" s="28">
        <f t="shared" si="48"/>
        <v>7</v>
      </c>
      <c r="M54" s="28">
        <f t="shared" si="48"/>
        <v>75</v>
      </c>
      <c r="N54" s="35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23">
        <v>48.0</v>
      </c>
      <c r="C55" s="24" t="s">
        <v>50</v>
      </c>
      <c r="D55" s="26" t="s">
        <v>45</v>
      </c>
      <c r="E55" s="26">
        <v>1238.0</v>
      </c>
      <c r="F55" s="26">
        <v>30.0</v>
      </c>
      <c r="G55" s="26">
        <v>8.0</v>
      </c>
      <c r="H55" s="26">
        <v>804.0</v>
      </c>
      <c r="I55" s="26">
        <v>28.0</v>
      </c>
      <c r="J55" s="26">
        <v>27.0</v>
      </c>
      <c r="K55" s="28">
        <f t="shared" ref="K55:M55" si="49">E55+H55</f>
        <v>2042</v>
      </c>
      <c r="L55" s="28">
        <f t="shared" si="49"/>
        <v>58</v>
      </c>
      <c r="M55" s="28">
        <f t="shared" si="49"/>
        <v>35</v>
      </c>
      <c r="N55" s="35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23">
        <v>49.0</v>
      </c>
      <c r="C56" s="66" t="s">
        <v>92</v>
      </c>
      <c r="D56" s="26" t="s">
        <v>45</v>
      </c>
      <c r="E56" s="26">
        <v>72.0</v>
      </c>
      <c r="F56" s="26">
        <v>4.5</v>
      </c>
      <c r="G56" s="26">
        <v>55.5</v>
      </c>
      <c r="H56" s="26">
        <v>162.0</v>
      </c>
      <c r="I56" s="26">
        <v>9.0</v>
      </c>
      <c r="J56" s="26">
        <v>43.5</v>
      </c>
      <c r="K56" s="28">
        <f t="shared" ref="K56:M56" si="50">E56+H56</f>
        <v>234</v>
      </c>
      <c r="L56" s="28">
        <f t="shared" si="50"/>
        <v>13.5</v>
      </c>
      <c r="M56" s="28">
        <f t="shared" si="50"/>
        <v>99</v>
      </c>
      <c r="N56" s="35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23">
        <v>50.0</v>
      </c>
      <c r="C57" s="66" t="s">
        <v>94</v>
      </c>
      <c r="D57" s="26" t="s">
        <v>45</v>
      </c>
      <c r="E57" s="26">
        <v>72.0</v>
      </c>
      <c r="F57" s="26">
        <v>4.5</v>
      </c>
      <c r="G57" s="26">
        <v>55.5</v>
      </c>
      <c r="H57" s="26">
        <v>162.0</v>
      </c>
      <c r="I57" s="26">
        <v>9.0</v>
      </c>
      <c r="J57" s="26">
        <v>43.5</v>
      </c>
      <c r="K57" s="28">
        <f t="shared" ref="K57:M57" si="51">E57+H57</f>
        <v>234</v>
      </c>
      <c r="L57" s="28">
        <f t="shared" si="51"/>
        <v>13.5</v>
      </c>
      <c r="M57" s="28">
        <f t="shared" si="51"/>
        <v>99</v>
      </c>
      <c r="N57" s="35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23">
        <v>51.0</v>
      </c>
      <c r="C58" s="60" t="s">
        <v>97</v>
      </c>
      <c r="D58" s="26" t="s">
        <v>62</v>
      </c>
      <c r="E58" s="26">
        <v>0.0</v>
      </c>
      <c r="F58" s="26">
        <v>0.0</v>
      </c>
      <c r="G58" s="26">
        <v>64.0</v>
      </c>
      <c r="H58" s="26">
        <v>0.0</v>
      </c>
      <c r="I58" s="26">
        <v>0.0</v>
      </c>
      <c r="J58" s="26">
        <v>64.0</v>
      </c>
      <c r="K58" s="28">
        <f t="shared" ref="K58:M58" si="52">E58+H58</f>
        <v>0</v>
      </c>
      <c r="L58" s="28">
        <f t="shared" si="52"/>
        <v>0</v>
      </c>
      <c r="M58" s="28">
        <f t="shared" si="52"/>
        <v>128</v>
      </c>
      <c r="N58" s="35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23">
        <v>52.0</v>
      </c>
      <c r="C59" s="60" t="s">
        <v>61</v>
      </c>
      <c r="D59" s="26" t="s">
        <v>62</v>
      </c>
      <c r="E59" s="26">
        <v>0.0</v>
      </c>
      <c r="F59" s="26">
        <v>0.0</v>
      </c>
      <c r="G59" s="26">
        <v>64.0</v>
      </c>
      <c r="H59" s="26">
        <v>2642.0</v>
      </c>
      <c r="I59" s="26">
        <v>3.0</v>
      </c>
      <c r="J59" s="26">
        <v>1.0</v>
      </c>
      <c r="K59" s="28">
        <f t="shared" ref="K59:M59" si="53">E59+H59</f>
        <v>2642</v>
      </c>
      <c r="L59" s="28">
        <f t="shared" si="53"/>
        <v>3</v>
      </c>
      <c r="M59" s="28">
        <f t="shared" si="53"/>
        <v>65</v>
      </c>
      <c r="N59" s="30" t="s">
        <v>99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23">
        <v>53.0</v>
      </c>
      <c r="C60" s="24" t="s">
        <v>100</v>
      </c>
      <c r="D60" s="26" t="s">
        <v>62</v>
      </c>
      <c r="E60" s="26">
        <v>34.0</v>
      </c>
      <c r="F60" s="26">
        <v>1.0</v>
      </c>
      <c r="G60" s="26">
        <v>58.0</v>
      </c>
      <c r="H60" s="26">
        <v>0.0</v>
      </c>
      <c r="I60" s="26">
        <v>0.0</v>
      </c>
      <c r="J60" s="26">
        <v>64.0</v>
      </c>
      <c r="K60" s="28">
        <f t="shared" ref="K60:M60" si="54">E60+H60</f>
        <v>34</v>
      </c>
      <c r="L60" s="28">
        <f t="shared" si="54"/>
        <v>1</v>
      </c>
      <c r="M60" s="28">
        <f t="shared" si="54"/>
        <v>122</v>
      </c>
      <c r="N60" s="35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23">
        <v>54.0</v>
      </c>
      <c r="C61" s="24" t="s">
        <v>90</v>
      </c>
      <c r="D61" s="26" t="s">
        <v>62</v>
      </c>
      <c r="E61" s="26">
        <v>284.0</v>
      </c>
      <c r="F61" s="26">
        <v>8.0</v>
      </c>
      <c r="G61" s="26">
        <v>43.0</v>
      </c>
      <c r="H61" s="26">
        <v>222.0</v>
      </c>
      <c r="I61" s="26">
        <v>6.0</v>
      </c>
      <c r="J61" s="26">
        <v>41.0</v>
      </c>
      <c r="K61" s="28">
        <f t="shared" ref="K61:M61" si="55">E61+H61</f>
        <v>506</v>
      </c>
      <c r="L61" s="28">
        <f t="shared" si="55"/>
        <v>14</v>
      </c>
      <c r="M61" s="28">
        <f t="shared" si="55"/>
        <v>84</v>
      </c>
      <c r="N61" s="35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23">
        <v>55.0</v>
      </c>
      <c r="C62" s="24" t="s">
        <v>98</v>
      </c>
      <c r="D62" s="26" t="s">
        <v>62</v>
      </c>
      <c r="E62" s="26">
        <v>48.0</v>
      </c>
      <c r="F62" s="26">
        <v>1.0</v>
      </c>
      <c r="G62" s="26">
        <v>57.0</v>
      </c>
      <c r="H62" s="26">
        <v>0.0</v>
      </c>
      <c r="I62" s="26">
        <v>0.0</v>
      </c>
      <c r="J62" s="26">
        <v>64.0</v>
      </c>
      <c r="K62" s="28">
        <f t="shared" ref="K62:M62" si="56">E62+H62</f>
        <v>48</v>
      </c>
      <c r="L62" s="28">
        <f t="shared" si="56"/>
        <v>1</v>
      </c>
      <c r="M62" s="28">
        <f t="shared" si="56"/>
        <v>121</v>
      </c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23">
        <v>56.0</v>
      </c>
      <c r="C63" s="63" t="s">
        <v>64</v>
      </c>
      <c r="D63" s="26" t="s">
        <v>62</v>
      </c>
      <c r="E63" s="26">
        <v>339.0</v>
      </c>
      <c r="F63" s="26">
        <v>9.0</v>
      </c>
      <c r="G63" s="26">
        <v>37.5</v>
      </c>
      <c r="H63" s="26">
        <v>226.0</v>
      </c>
      <c r="I63" s="26">
        <v>5.0</v>
      </c>
      <c r="J63" s="26">
        <v>39.5</v>
      </c>
      <c r="K63" s="28">
        <f t="shared" ref="K63:M63" si="57">E63+H63</f>
        <v>565</v>
      </c>
      <c r="L63" s="28">
        <f t="shared" si="57"/>
        <v>14</v>
      </c>
      <c r="M63" s="28">
        <f t="shared" si="57"/>
        <v>77</v>
      </c>
      <c r="N63" s="3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23">
        <v>57.0</v>
      </c>
      <c r="C64" s="63" t="s">
        <v>65</v>
      </c>
      <c r="D64" s="26" t="s">
        <v>62</v>
      </c>
      <c r="E64" s="26">
        <v>339.0</v>
      </c>
      <c r="F64" s="26">
        <v>9.0</v>
      </c>
      <c r="G64" s="26">
        <v>37.5</v>
      </c>
      <c r="H64" s="26">
        <v>226.0</v>
      </c>
      <c r="I64" s="26">
        <v>5.0</v>
      </c>
      <c r="J64" s="26">
        <v>39.5</v>
      </c>
      <c r="K64" s="28">
        <f t="shared" ref="K64:M64" si="58">E64+H64</f>
        <v>565</v>
      </c>
      <c r="L64" s="28">
        <f t="shared" si="58"/>
        <v>14</v>
      </c>
      <c r="M64" s="28">
        <f t="shared" si="58"/>
        <v>77</v>
      </c>
      <c r="N64" s="35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23">
        <v>58.0</v>
      </c>
      <c r="C65" s="61" t="s">
        <v>66</v>
      </c>
      <c r="D65" s="26" t="s">
        <v>68</v>
      </c>
      <c r="E65" s="26">
        <v>375.0</v>
      </c>
      <c r="F65" s="26">
        <v>3.5</v>
      </c>
      <c r="G65" s="26">
        <v>31.5</v>
      </c>
      <c r="H65" s="26">
        <v>374.0</v>
      </c>
      <c r="I65" s="26">
        <v>7.0</v>
      </c>
      <c r="J65" s="26">
        <v>33.5</v>
      </c>
      <c r="K65" s="28">
        <f t="shared" ref="K65:M65" si="59">E65+H65</f>
        <v>749</v>
      </c>
      <c r="L65" s="28">
        <f t="shared" si="59"/>
        <v>10.5</v>
      </c>
      <c r="M65" s="28">
        <f t="shared" si="59"/>
        <v>65</v>
      </c>
      <c r="N65" s="35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23">
        <v>59.0</v>
      </c>
      <c r="C66" s="61" t="s">
        <v>71</v>
      </c>
      <c r="D66" s="26" t="s">
        <v>68</v>
      </c>
      <c r="E66" s="26">
        <v>375.0</v>
      </c>
      <c r="F66" s="26">
        <v>3.5</v>
      </c>
      <c r="G66" s="26">
        <v>31.5</v>
      </c>
      <c r="H66" s="26">
        <v>374.0</v>
      </c>
      <c r="I66" s="26">
        <v>7.0</v>
      </c>
      <c r="J66" s="26">
        <v>33.5</v>
      </c>
      <c r="K66" s="28">
        <f t="shared" ref="K66:M66" si="60">E66+H66</f>
        <v>749</v>
      </c>
      <c r="L66" s="28">
        <f t="shared" si="60"/>
        <v>10.5</v>
      </c>
      <c r="M66" s="28">
        <f t="shared" si="60"/>
        <v>65</v>
      </c>
      <c r="N66" s="35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23">
        <v>60.0</v>
      </c>
      <c r="C67" s="68" t="s">
        <v>72</v>
      </c>
      <c r="D67" s="26" t="s">
        <v>68</v>
      </c>
      <c r="E67" s="26">
        <v>159.0</v>
      </c>
      <c r="F67" s="26">
        <v>1.5</v>
      </c>
      <c r="G67" s="26">
        <v>49.5</v>
      </c>
      <c r="H67" s="26">
        <v>0.0</v>
      </c>
      <c r="I67" s="26">
        <v>0.0</v>
      </c>
      <c r="J67" s="26">
        <v>64.0</v>
      </c>
      <c r="K67" s="28">
        <f t="shared" ref="K67:M67" si="61">E67+H67</f>
        <v>159</v>
      </c>
      <c r="L67" s="28">
        <f t="shared" si="61"/>
        <v>1.5</v>
      </c>
      <c r="M67" s="28">
        <f t="shared" si="61"/>
        <v>113.5</v>
      </c>
      <c r="N67" s="35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23">
        <v>61.0</v>
      </c>
      <c r="C68" s="68" t="s">
        <v>96</v>
      </c>
      <c r="D68" s="26" t="s">
        <v>68</v>
      </c>
      <c r="E68" s="26">
        <v>159.0</v>
      </c>
      <c r="F68" s="26">
        <v>1.5</v>
      </c>
      <c r="G68" s="26">
        <v>49.5</v>
      </c>
      <c r="H68" s="26">
        <v>0.0</v>
      </c>
      <c r="I68" s="26">
        <v>0.0</v>
      </c>
      <c r="J68" s="26">
        <v>64.0</v>
      </c>
      <c r="K68" s="28">
        <f t="shared" ref="K68:M68" si="62">E68+H68</f>
        <v>159</v>
      </c>
      <c r="L68" s="28">
        <f t="shared" si="62"/>
        <v>1.5</v>
      </c>
      <c r="M68" s="28">
        <f t="shared" si="62"/>
        <v>113.5</v>
      </c>
      <c r="N68" s="35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23">
        <v>62.0</v>
      </c>
      <c r="C69" s="70" t="s">
        <v>101</v>
      </c>
      <c r="D69" s="26" t="s">
        <v>68</v>
      </c>
      <c r="E69" s="26">
        <v>0.0</v>
      </c>
      <c r="F69" s="26">
        <v>0.0</v>
      </c>
      <c r="G69" s="26">
        <v>64.0</v>
      </c>
      <c r="H69" s="26">
        <v>0.0</v>
      </c>
      <c r="I69" s="26">
        <v>0.0</v>
      </c>
      <c r="J69" s="26">
        <v>64.0</v>
      </c>
      <c r="K69" s="28">
        <f t="shared" ref="K69:M69" si="63">E69+H69</f>
        <v>0</v>
      </c>
      <c r="L69" s="28">
        <f t="shared" si="63"/>
        <v>0</v>
      </c>
      <c r="M69" s="28">
        <f t="shared" si="63"/>
        <v>128</v>
      </c>
      <c r="N69" s="35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23">
        <v>63.0</v>
      </c>
      <c r="C70" s="70" t="s">
        <v>102</v>
      </c>
      <c r="D70" s="26" t="s">
        <v>68</v>
      </c>
      <c r="E70" s="26">
        <v>0.0</v>
      </c>
      <c r="F70" s="26">
        <v>0.0</v>
      </c>
      <c r="G70" s="26">
        <v>64.0</v>
      </c>
      <c r="H70" s="26">
        <v>0.0</v>
      </c>
      <c r="I70" s="26">
        <v>0.0</v>
      </c>
      <c r="J70" s="26">
        <v>64.0</v>
      </c>
      <c r="K70" s="28">
        <f t="shared" ref="K70:M70" si="64">E70+H70</f>
        <v>0</v>
      </c>
      <c r="L70" s="28">
        <f t="shared" si="64"/>
        <v>0</v>
      </c>
      <c r="M70" s="28">
        <f t="shared" si="64"/>
        <v>128</v>
      </c>
      <c r="N70" s="35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23">
        <v>64.0</v>
      </c>
      <c r="C71" s="24" t="s">
        <v>103</v>
      </c>
      <c r="D71" s="26" t="s">
        <v>68</v>
      </c>
      <c r="E71" s="26">
        <v>0.0</v>
      </c>
      <c r="F71" s="26">
        <v>0.0</v>
      </c>
      <c r="G71" s="26">
        <v>64.0</v>
      </c>
      <c r="H71" s="26">
        <v>0.0</v>
      </c>
      <c r="I71" s="26">
        <v>0.0</v>
      </c>
      <c r="J71" s="26">
        <v>64.0</v>
      </c>
      <c r="K71" s="28">
        <f t="shared" ref="K71:M71" si="65">E71+H71</f>
        <v>0</v>
      </c>
      <c r="L71" s="28">
        <f t="shared" si="65"/>
        <v>0</v>
      </c>
      <c r="M71" s="28">
        <f t="shared" si="65"/>
        <v>128</v>
      </c>
      <c r="N71" s="35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mergeCells count="9">
    <mergeCell ref="H6:J6"/>
    <mergeCell ref="E6:G6"/>
    <mergeCell ref="K6:M6"/>
    <mergeCell ref="D2:L2"/>
    <mergeCell ref="D3:L3"/>
    <mergeCell ref="D4:L4"/>
    <mergeCell ref="C6:C7"/>
    <mergeCell ref="B6:B7"/>
    <mergeCell ref="D6:D7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.29"/>
    <col customWidth="1" min="2" max="2" width="3.86"/>
    <col customWidth="1" min="3" max="3" width="21.57"/>
    <col customWidth="1" min="4" max="4" width="11.29"/>
    <col customWidth="1" min="5" max="5" width="9.57"/>
    <col customWidth="1" min="6" max="6" width="9.29"/>
    <col customWidth="1" min="7" max="7" width="9.86"/>
    <col customWidth="1" min="8" max="8" width="8.14"/>
    <col customWidth="1" min="9" max="9" width="9.71"/>
    <col customWidth="1" min="10" max="10" width="9.14"/>
    <col customWidth="1" min="11" max="11" width="8.57"/>
    <col customWidth="1" min="12" max="12" width="9.86"/>
    <col customWidth="1" min="13" max="13" width="9.14"/>
    <col customWidth="1" min="14" max="14" width="11.57"/>
    <col customWidth="1" min="15" max="26" width="8.0"/>
  </cols>
  <sheetData>
    <row r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1"/>
      <c r="C2" s="2"/>
      <c r="D2" s="3" t="s">
        <v>0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1"/>
      <c r="C3" s="2"/>
      <c r="D3" s="4" t="s">
        <v>1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1"/>
      <c r="C4" s="1"/>
      <c r="D4" s="5" t="s">
        <v>2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7" t="s">
        <v>5</v>
      </c>
      <c r="C6" s="9" t="s">
        <v>6</v>
      </c>
      <c r="D6" s="9" t="s">
        <v>7</v>
      </c>
      <c r="E6" s="10" t="s">
        <v>13</v>
      </c>
      <c r="F6" s="11"/>
      <c r="G6" s="13"/>
      <c r="H6" s="10" t="s">
        <v>15</v>
      </c>
      <c r="I6" s="11"/>
      <c r="J6" s="13"/>
      <c r="K6" s="10" t="s">
        <v>16</v>
      </c>
      <c r="L6" s="11"/>
      <c r="M6" s="13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1.5" customHeight="1">
      <c r="A7" s="1"/>
      <c r="B7" s="16"/>
      <c r="C7" s="16"/>
      <c r="D7" s="16"/>
      <c r="E7" s="18" t="s">
        <v>8</v>
      </c>
      <c r="F7" s="18" t="s">
        <v>18</v>
      </c>
      <c r="G7" s="18" t="s">
        <v>19</v>
      </c>
      <c r="H7" s="18" t="str">
        <f t="shared" ref="H7:I7" si="1">E7</f>
        <v>Žuvies masė (g)</v>
      </c>
      <c r="I7" s="18" t="str">
        <f t="shared" si="1"/>
        <v>Žuvų skaičius</v>
      </c>
      <c r="J7" s="18" t="s">
        <v>20</v>
      </c>
      <c r="K7" s="18" t="str">
        <f>E7</f>
        <v>Žuvies masė (g)</v>
      </c>
      <c r="L7" s="18" t="str">
        <f>I7</f>
        <v>Žuvų skaičius</v>
      </c>
      <c r="M7" s="18" t="s">
        <v>21</v>
      </c>
      <c r="N7" s="21" t="s">
        <v>22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23">
        <v>1.0</v>
      </c>
      <c r="C8" s="24" t="s">
        <v>14</v>
      </c>
      <c r="D8" s="26" t="s">
        <v>17</v>
      </c>
      <c r="E8" s="26">
        <v>1796.0</v>
      </c>
      <c r="F8" s="26">
        <v>30.0</v>
      </c>
      <c r="G8" s="26">
        <v>2.0</v>
      </c>
      <c r="H8" s="26">
        <v>2026.0</v>
      </c>
      <c r="I8" s="26">
        <v>30.0</v>
      </c>
      <c r="J8" s="26">
        <v>3.0</v>
      </c>
      <c r="K8" s="28">
        <f t="shared" ref="K8:M8" si="2">E8+H8</f>
        <v>3822</v>
      </c>
      <c r="L8" s="28">
        <f t="shared" si="2"/>
        <v>60</v>
      </c>
      <c r="M8" s="28">
        <f t="shared" si="2"/>
        <v>5</v>
      </c>
      <c r="N8" s="30" t="s">
        <v>23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23">
        <v>2.0</v>
      </c>
      <c r="C9" s="24" t="s">
        <v>25</v>
      </c>
      <c r="D9" s="26" t="s">
        <v>17</v>
      </c>
      <c r="E9" s="26">
        <v>1462.0</v>
      </c>
      <c r="F9" s="26">
        <v>23.0</v>
      </c>
      <c r="G9" s="26">
        <v>4.0</v>
      </c>
      <c r="H9" s="26">
        <v>2240.0</v>
      </c>
      <c r="I9" s="26">
        <v>30.0</v>
      </c>
      <c r="J9" s="26">
        <v>2.0</v>
      </c>
      <c r="K9" s="28">
        <f t="shared" ref="K9:M9" si="3">E9+H9</f>
        <v>3702</v>
      </c>
      <c r="L9" s="28">
        <f t="shared" si="3"/>
        <v>53</v>
      </c>
      <c r="M9" s="28">
        <f t="shared" si="3"/>
        <v>6</v>
      </c>
      <c r="N9" s="30" t="s">
        <v>29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23">
        <v>3.0</v>
      </c>
      <c r="C10" s="24" t="s">
        <v>26</v>
      </c>
      <c r="D10" s="26" t="s">
        <v>17</v>
      </c>
      <c r="E10" s="26">
        <v>2200.0</v>
      </c>
      <c r="F10" s="26">
        <v>16.0</v>
      </c>
      <c r="G10" s="26">
        <v>1.0</v>
      </c>
      <c r="H10" s="26">
        <v>1168.0</v>
      </c>
      <c r="I10" s="26">
        <v>30.0</v>
      </c>
      <c r="J10" s="26">
        <v>9.0</v>
      </c>
      <c r="K10" s="28">
        <f t="shared" ref="K10:M10" si="4">E10+H10</f>
        <v>3368</v>
      </c>
      <c r="L10" s="28">
        <f t="shared" si="4"/>
        <v>46</v>
      </c>
      <c r="M10" s="28">
        <f t="shared" si="4"/>
        <v>10</v>
      </c>
      <c r="N10" s="30" t="s">
        <v>30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23">
        <v>4.0</v>
      </c>
      <c r="C11" s="24" t="s">
        <v>31</v>
      </c>
      <c r="D11" s="26" t="s">
        <v>17</v>
      </c>
      <c r="E11" s="26">
        <v>1706.0</v>
      </c>
      <c r="F11" s="26">
        <v>30.0</v>
      </c>
      <c r="G11" s="26">
        <v>3.0</v>
      </c>
      <c r="H11" s="26">
        <v>1204.0</v>
      </c>
      <c r="I11" s="26">
        <v>27.0</v>
      </c>
      <c r="J11" s="26">
        <v>8.0</v>
      </c>
      <c r="K11" s="28">
        <f t="shared" ref="K11:M11" si="5">E11+H11</f>
        <v>2910</v>
      </c>
      <c r="L11" s="28">
        <f t="shared" si="5"/>
        <v>57</v>
      </c>
      <c r="M11" s="28">
        <f t="shared" si="5"/>
        <v>11</v>
      </c>
      <c r="N11" s="30">
        <v>4.0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23">
        <v>5.0</v>
      </c>
      <c r="C12" s="24" t="s">
        <v>32</v>
      </c>
      <c r="D12" s="26" t="s">
        <v>33</v>
      </c>
      <c r="E12" s="26">
        <v>1182.0</v>
      </c>
      <c r="F12" s="26">
        <v>30.0</v>
      </c>
      <c r="G12" s="26">
        <v>10.0</v>
      </c>
      <c r="H12" s="26">
        <v>1784.0</v>
      </c>
      <c r="I12" s="26">
        <v>17.0</v>
      </c>
      <c r="J12" s="26">
        <v>4.0</v>
      </c>
      <c r="K12" s="28">
        <f t="shared" ref="K12:M12" si="6">E12+H12</f>
        <v>2966</v>
      </c>
      <c r="L12" s="28">
        <f t="shared" si="6"/>
        <v>47</v>
      </c>
      <c r="M12" s="28">
        <f t="shared" si="6"/>
        <v>14</v>
      </c>
      <c r="N12" s="30">
        <v>5.0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23">
        <v>6.0</v>
      </c>
      <c r="C13" s="24" t="s">
        <v>36</v>
      </c>
      <c r="D13" s="26" t="s">
        <v>17</v>
      </c>
      <c r="E13" s="26">
        <v>1428.0</v>
      </c>
      <c r="F13" s="26">
        <v>30.0</v>
      </c>
      <c r="G13" s="26">
        <v>5.0</v>
      </c>
      <c r="H13" s="26">
        <v>1160.0</v>
      </c>
      <c r="I13" s="26">
        <v>30.0</v>
      </c>
      <c r="J13" s="26">
        <v>10.0</v>
      </c>
      <c r="K13" s="28">
        <f t="shared" ref="K13:M13" si="7">E13+H13</f>
        <v>2588</v>
      </c>
      <c r="L13" s="28">
        <f t="shared" si="7"/>
        <v>60</v>
      </c>
      <c r="M13" s="28">
        <f t="shared" si="7"/>
        <v>15</v>
      </c>
      <c r="N13" s="30">
        <v>6.0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23">
        <v>7.0</v>
      </c>
      <c r="C14" s="24" t="s">
        <v>37</v>
      </c>
      <c r="D14" s="26" t="s">
        <v>17</v>
      </c>
      <c r="E14" s="26">
        <v>1152.0</v>
      </c>
      <c r="F14" s="26">
        <v>26.0</v>
      </c>
      <c r="G14" s="26">
        <v>11.0</v>
      </c>
      <c r="H14" s="26">
        <v>1550.0</v>
      </c>
      <c r="I14" s="26">
        <v>29.0</v>
      </c>
      <c r="J14" s="26">
        <v>5.0</v>
      </c>
      <c r="K14" s="28">
        <f t="shared" ref="K14:M14" si="8">E14+H14</f>
        <v>2702</v>
      </c>
      <c r="L14" s="28">
        <f t="shared" si="8"/>
        <v>55</v>
      </c>
      <c r="M14" s="28">
        <f t="shared" si="8"/>
        <v>16</v>
      </c>
      <c r="N14" s="30">
        <v>7.0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23">
        <v>8.0</v>
      </c>
      <c r="C15" s="24" t="s">
        <v>27</v>
      </c>
      <c r="D15" s="26" t="s">
        <v>28</v>
      </c>
      <c r="E15" s="26">
        <v>1318.0</v>
      </c>
      <c r="F15" s="26">
        <v>30.0</v>
      </c>
      <c r="G15" s="26">
        <v>6.0</v>
      </c>
      <c r="H15" s="26">
        <v>1128.0</v>
      </c>
      <c r="I15" s="26">
        <v>30.0</v>
      </c>
      <c r="J15" s="26">
        <v>13.0</v>
      </c>
      <c r="K15" s="28">
        <f t="shared" ref="K15:M15" si="9">E15+H15</f>
        <v>2446</v>
      </c>
      <c r="L15" s="28">
        <f t="shared" si="9"/>
        <v>60</v>
      </c>
      <c r="M15" s="28">
        <f t="shared" si="9"/>
        <v>19</v>
      </c>
      <c r="N15" s="30">
        <v>8.0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23">
        <v>9.0</v>
      </c>
      <c r="C16" s="24" t="s">
        <v>40</v>
      </c>
      <c r="D16" s="26" t="s">
        <v>41</v>
      </c>
      <c r="E16" s="26">
        <v>1188.0</v>
      </c>
      <c r="F16" s="26">
        <v>28.0</v>
      </c>
      <c r="G16" s="26">
        <v>9.0</v>
      </c>
      <c r="H16" s="26">
        <v>1116.0</v>
      </c>
      <c r="I16" s="26">
        <v>30.0</v>
      </c>
      <c r="J16" s="26">
        <v>14.0</v>
      </c>
      <c r="K16" s="28">
        <f t="shared" ref="K16:M16" si="10">E16+H16</f>
        <v>2304</v>
      </c>
      <c r="L16" s="28">
        <f t="shared" si="10"/>
        <v>58</v>
      </c>
      <c r="M16" s="28">
        <f t="shared" si="10"/>
        <v>23</v>
      </c>
      <c r="N16" s="30">
        <v>9.0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23">
        <v>10.0</v>
      </c>
      <c r="C17" s="24" t="s">
        <v>44</v>
      </c>
      <c r="D17" s="26" t="s">
        <v>17</v>
      </c>
      <c r="E17" s="26">
        <v>1024.0</v>
      </c>
      <c r="F17" s="26">
        <v>30.0</v>
      </c>
      <c r="G17" s="26">
        <v>17.0</v>
      </c>
      <c r="H17" s="26">
        <v>1394.0</v>
      </c>
      <c r="I17" s="26">
        <v>28.0</v>
      </c>
      <c r="J17" s="26">
        <v>7.0</v>
      </c>
      <c r="K17" s="28">
        <f t="shared" ref="K17:M17" si="11">E17+H17</f>
        <v>2418</v>
      </c>
      <c r="L17" s="28">
        <f t="shared" si="11"/>
        <v>58</v>
      </c>
      <c r="M17" s="28">
        <f t="shared" si="11"/>
        <v>24</v>
      </c>
      <c r="N17" s="30">
        <v>10.0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23">
        <v>11.0</v>
      </c>
      <c r="C18" s="24" t="s">
        <v>43</v>
      </c>
      <c r="D18" s="26" t="s">
        <v>45</v>
      </c>
      <c r="E18" s="26">
        <v>1116.0</v>
      </c>
      <c r="F18" s="26">
        <v>30.0</v>
      </c>
      <c r="G18" s="26">
        <v>12.0</v>
      </c>
      <c r="H18" s="26">
        <v>1106.0</v>
      </c>
      <c r="I18" s="26">
        <v>30.0</v>
      </c>
      <c r="J18" s="26">
        <v>15.0</v>
      </c>
      <c r="K18" s="28">
        <f t="shared" ref="K18:M18" si="12">E18+H18</f>
        <v>2222</v>
      </c>
      <c r="L18" s="28">
        <f t="shared" si="12"/>
        <v>60</v>
      </c>
      <c r="M18" s="28">
        <f t="shared" si="12"/>
        <v>27</v>
      </c>
      <c r="N18" s="30">
        <v>11.0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23">
        <v>12.0</v>
      </c>
      <c r="C19" s="24" t="s">
        <v>47</v>
      </c>
      <c r="D19" s="26" t="s">
        <v>48</v>
      </c>
      <c r="E19" s="26">
        <v>1096.0</v>
      </c>
      <c r="F19" s="26">
        <v>30.0</v>
      </c>
      <c r="G19" s="26">
        <v>13.0</v>
      </c>
      <c r="H19" s="26">
        <v>992.0</v>
      </c>
      <c r="I19" s="26">
        <v>30.0</v>
      </c>
      <c r="J19" s="26">
        <v>18.0</v>
      </c>
      <c r="K19" s="28">
        <f t="shared" ref="K19:M19" si="13">E19+H19</f>
        <v>2088</v>
      </c>
      <c r="L19" s="28">
        <f t="shared" si="13"/>
        <v>60</v>
      </c>
      <c r="M19" s="28">
        <f t="shared" si="13"/>
        <v>31</v>
      </c>
      <c r="N19" s="30">
        <v>12.0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23">
        <v>13.0</v>
      </c>
      <c r="C20" s="24" t="s">
        <v>50</v>
      </c>
      <c r="D20" s="26" t="s">
        <v>45</v>
      </c>
      <c r="E20" s="26">
        <v>1238.0</v>
      </c>
      <c r="F20" s="26">
        <v>30.0</v>
      </c>
      <c r="G20" s="26">
        <v>8.0</v>
      </c>
      <c r="H20" s="26">
        <v>804.0</v>
      </c>
      <c r="I20" s="26">
        <v>28.0</v>
      </c>
      <c r="J20" s="26">
        <v>27.0</v>
      </c>
      <c r="K20" s="28">
        <f t="shared" ref="K20:M20" si="14">E20+H20</f>
        <v>2042</v>
      </c>
      <c r="L20" s="28">
        <f t="shared" si="14"/>
        <v>58</v>
      </c>
      <c r="M20" s="28">
        <f t="shared" si="14"/>
        <v>35</v>
      </c>
      <c r="N20" s="30">
        <v>13.0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1"/>
      <c r="B21" s="23">
        <v>14.0</v>
      </c>
      <c r="C21" s="24" t="s">
        <v>38</v>
      </c>
      <c r="D21" s="26" t="s">
        <v>17</v>
      </c>
      <c r="E21" s="26">
        <v>776.0</v>
      </c>
      <c r="F21" s="26">
        <v>16.0</v>
      </c>
      <c r="G21" s="26">
        <v>21.0</v>
      </c>
      <c r="H21" s="26">
        <v>1086.0</v>
      </c>
      <c r="I21" s="26">
        <v>30.0</v>
      </c>
      <c r="J21" s="26">
        <v>16.0</v>
      </c>
      <c r="K21" s="28">
        <f t="shared" ref="K21:M21" si="15">E21+H21</f>
        <v>1862</v>
      </c>
      <c r="L21" s="28">
        <f t="shared" si="15"/>
        <v>46</v>
      </c>
      <c r="M21" s="28">
        <f t="shared" si="15"/>
        <v>37</v>
      </c>
      <c r="N21" s="30">
        <v>15.0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23">
        <v>15.0</v>
      </c>
      <c r="C22" s="24" t="s">
        <v>54</v>
      </c>
      <c r="D22" s="26" t="s">
        <v>48</v>
      </c>
      <c r="E22" s="26">
        <v>1314.0</v>
      </c>
      <c r="F22" s="26">
        <v>30.0</v>
      </c>
      <c r="G22" s="26">
        <v>7.0</v>
      </c>
      <c r="H22" s="26">
        <v>632.0</v>
      </c>
      <c r="I22" s="26">
        <v>28.0</v>
      </c>
      <c r="J22" s="26">
        <v>30.0</v>
      </c>
      <c r="K22" s="28">
        <f t="shared" ref="K22:M22" si="16">E22+H22</f>
        <v>1946</v>
      </c>
      <c r="L22" s="28">
        <f t="shared" si="16"/>
        <v>58</v>
      </c>
      <c r="M22" s="28">
        <f t="shared" si="16"/>
        <v>37</v>
      </c>
      <c r="N22" s="30">
        <v>14.0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1"/>
      <c r="B23" s="23">
        <v>16.0</v>
      </c>
      <c r="C23" s="24" t="s">
        <v>34</v>
      </c>
      <c r="D23" s="26" t="s">
        <v>28</v>
      </c>
      <c r="E23" s="26">
        <v>764.0</v>
      </c>
      <c r="F23" s="26">
        <v>30.0</v>
      </c>
      <c r="G23" s="26">
        <v>22.0</v>
      </c>
      <c r="H23" s="26">
        <v>1036.0</v>
      </c>
      <c r="I23" s="26">
        <v>30.0</v>
      </c>
      <c r="J23" s="26">
        <v>17.0</v>
      </c>
      <c r="K23" s="28">
        <f t="shared" ref="K23:M23" si="17">E23+H23</f>
        <v>1800</v>
      </c>
      <c r="L23" s="28">
        <f t="shared" si="17"/>
        <v>60</v>
      </c>
      <c r="M23" s="28">
        <f t="shared" si="17"/>
        <v>39</v>
      </c>
      <c r="N23" s="30">
        <v>16.0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1"/>
      <c r="B24" s="23">
        <v>17.0</v>
      </c>
      <c r="C24" s="24" t="s">
        <v>35</v>
      </c>
      <c r="D24" s="26" t="s">
        <v>28</v>
      </c>
      <c r="E24" s="26">
        <v>942.0</v>
      </c>
      <c r="F24" s="26">
        <v>30.0</v>
      </c>
      <c r="G24" s="26">
        <v>18.0</v>
      </c>
      <c r="H24" s="26">
        <v>836.0</v>
      </c>
      <c r="I24" s="26">
        <v>30.0</v>
      </c>
      <c r="J24" s="26">
        <v>21.0</v>
      </c>
      <c r="K24" s="28">
        <f t="shared" ref="K24:M24" si="18">E24+H24</f>
        <v>1778</v>
      </c>
      <c r="L24" s="28">
        <f t="shared" si="18"/>
        <v>60</v>
      </c>
      <c r="M24" s="28">
        <f t="shared" si="18"/>
        <v>39</v>
      </c>
      <c r="N24" s="30">
        <v>17.0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1"/>
      <c r="B25" s="23">
        <v>18.0</v>
      </c>
      <c r="C25" s="57" t="s">
        <v>67</v>
      </c>
      <c r="D25" s="26" t="s">
        <v>28</v>
      </c>
      <c r="E25" s="26">
        <v>459.0</v>
      </c>
      <c r="F25" s="26">
        <v>13.0</v>
      </c>
      <c r="G25" s="26">
        <v>29.5</v>
      </c>
      <c r="H25" s="26">
        <v>1154.0</v>
      </c>
      <c r="I25" s="26">
        <v>30.0</v>
      </c>
      <c r="J25" s="26">
        <v>11.5</v>
      </c>
      <c r="K25" s="28">
        <f t="shared" ref="K25:M25" si="19">E25+H25</f>
        <v>1613</v>
      </c>
      <c r="L25" s="28">
        <f t="shared" si="19"/>
        <v>43</v>
      </c>
      <c r="M25" s="28">
        <f t="shared" si="19"/>
        <v>41</v>
      </c>
      <c r="N25" s="30">
        <v>18.5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23">
        <v>19.0</v>
      </c>
      <c r="C26" s="57" t="s">
        <v>73</v>
      </c>
      <c r="D26" s="26" t="s">
        <v>28</v>
      </c>
      <c r="E26" s="26">
        <v>459.0</v>
      </c>
      <c r="F26" s="26">
        <v>13.0</v>
      </c>
      <c r="G26" s="26">
        <v>29.5</v>
      </c>
      <c r="H26" s="26">
        <v>1154.0</v>
      </c>
      <c r="I26" s="26">
        <v>30.0</v>
      </c>
      <c r="J26" s="26">
        <v>11.5</v>
      </c>
      <c r="K26" s="28">
        <f t="shared" ref="K26:M26" si="20">E26+H26</f>
        <v>1613</v>
      </c>
      <c r="L26" s="28">
        <f t="shared" si="20"/>
        <v>43</v>
      </c>
      <c r="M26" s="28">
        <f t="shared" si="20"/>
        <v>41</v>
      </c>
      <c r="N26" s="30">
        <v>18.5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/>
      <c r="B27" s="23">
        <v>20.0</v>
      </c>
      <c r="C27" s="24" t="s">
        <v>39</v>
      </c>
      <c r="D27" s="26" t="s">
        <v>33</v>
      </c>
      <c r="E27" s="26">
        <v>1058.0</v>
      </c>
      <c r="F27" s="26">
        <v>20.0</v>
      </c>
      <c r="G27" s="26">
        <v>14.0</v>
      </c>
      <c r="H27" s="26">
        <v>778.0</v>
      </c>
      <c r="I27" s="26">
        <v>22.0</v>
      </c>
      <c r="J27" s="26">
        <v>28.0</v>
      </c>
      <c r="K27" s="28">
        <f t="shared" ref="K27:M27" si="21">E27+H27</f>
        <v>1836</v>
      </c>
      <c r="L27" s="28">
        <f t="shared" si="21"/>
        <v>42</v>
      </c>
      <c r="M27" s="28">
        <f t="shared" si="21"/>
        <v>42</v>
      </c>
      <c r="N27" s="30">
        <v>20.0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23">
        <v>21.0</v>
      </c>
      <c r="C28" s="24" t="s">
        <v>42</v>
      </c>
      <c r="D28" s="26" t="s">
        <v>33</v>
      </c>
      <c r="E28" s="26">
        <v>880.0</v>
      </c>
      <c r="F28" s="26">
        <v>26.0</v>
      </c>
      <c r="G28" s="26">
        <v>19.0</v>
      </c>
      <c r="H28" s="26">
        <v>826.0</v>
      </c>
      <c r="I28" s="26">
        <v>18.0</v>
      </c>
      <c r="J28" s="26">
        <v>24.0</v>
      </c>
      <c r="K28" s="28">
        <f t="shared" ref="K28:M28" si="22">E28+H28</f>
        <v>1706</v>
      </c>
      <c r="L28" s="28">
        <f t="shared" si="22"/>
        <v>44</v>
      </c>
      <c r="M28" s="28">
        <f t="shared" si="22"/>
        <v>43</v>
      </c>
      <c r="N28" s="30">
        <v>21.0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1"/>
      <c r="B29" s="23">
        <v>22.0</v>
      </c>
      <c r="C29" s="24" t="s">
        <v>59</v>
      </c>
      <c r="D29" s="26" t="s">
        <v>41</v>
      </c>
      <c r="E29" s="26">
        <v>846.0</v>
      </c>
      <c r="F29" s="26">
        <v>30.0</v>
      </c>
      <c r="G29" s="26">
        <v>20.0</v>
      </c>
      <c r="H29" s="26">
        <v>832.0</v>
      </c>
      <c r="I29" s="26">
        <v>22.0</v>
      </c>
      <c r="J29" s="26">
        <v>23.0</v>
      </c>
      <c r="K29" s="28">
        <f t="shared" ref="K29:M29" si="23">E29+H29</f>
        <v>1678</v>
      </c>
      <c r="L29" s="28">
        <f t="shared" si="23"/>
        <v>52</v>
      </c>
      <c r="M29" s="28">
        <f t="shared" si="23"/>
        <v>43</v>
      </c>
      <c r="N29" s="30">
        <v>22.0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23">
        <v>23.0</v>
      </c>
      <c r="C30" s="24" t="s">
        <v>60</v>
      </c>
      <c r="D30" s="26" t="s">
        <v>41</v>
      </c>
      <c r="E30" s="26">
        <v>686.0</v>
      </c>
      <c r="F30" s="26">
        <v>23.0</v>
      </c>
      <c r="G30" s="26">
        <v>24.0</v>
      </c>
      <c r="H30" s="26">
        <v>974.0</v>
      </c>
      <c r="I30" s="26">
        <v>30.0</v>
      </c>
      <c r="J30" s="26">
        <v>19.0</v>
      </c>
      <c r="K30" s="28">
        <f t="shared" ref="K30:M30" si="24">E30+H30</f>
        <v>1660</v>
      </c>
      <c r="L30" s="28">
        <f t="shared" si="24"/>
        <v>53</v>
      </c>
      <c r="M30" s="28">
        <f t="shared" si="24"/>
        <v>43</v>
      </c>
      <c r="N30" s="30">
        <v>23.0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23">
        <v>24.0</v>
      </c>
      <c r="C31" s="24" t="s">
        <v>51</v>
      </c>
      <c r="D31" s="26" t="s">
        <v>45</v>
      </c>
      <c r="E31" s="26">
        <v>328.0</v>
      </c>
      <c r="F31" s="26">
        <v>9.0</v>
      </c>
      <c r="G31" s="26">
        <v>39.0</v>
      </c>
      <c r="H31" s="26">
        <v>1408.0</v>
      </c>
      <c r="I31" s="26">
        <v>30.0</v>
      </c>
      <c r="J31" s="26">
        <v>6.0</v>
      </c>
      <c r="K31" s="28">
        <f t="shared" ref="K31:M31" si="25">E31+H31</f>
        <v>1736</v>
      </c>
      <c r="L31" s="28">
        <f t="shared" si="25"/>
        <v>39</v>
      </c>
      <c r="M31" s="28">
        <f t="shared" si="25"/>
        <v>45</v>
      </c>
      <c r="N31" s="30">
        <v>24.0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23">
        <v>25.0</v>
      </c>
      <c r="C32" s="24" t="s">
        <v>56</v>
      </c>
      <c r="D32" s="26" t="s">
        <v>48</v>
      </c>
      <c r="E32" s="26">
        <v>750.0</v>
      </c>
      <c r="F32" s="26">
        <v>21.0</v>
      </c>
      <c r="G32" s="26">
        <v>23.0</v>
      </c>
      <c r="H32" s="26">
        <v>814.0</v>
      </c>
      <c r="I32" s="26">
        <v>24.0</v>
      </c>
      <c r="J32" s="26">
        <v>25.0</v>
      </c>
      <c r="K32" s="28">
        <f t="shared" ref="K32:M32" si="26">E32+H32</f>
        <v>1564</v>
      </c>
      <c r="L32" s="28">
        <f t="shared" si="26"/>
        <v>45</v>
      </c>
      <c r="M32" s="28">
        <f t="shared" si="26"/>
        <v>48</v>
      </c>
      <c r="N32" s="30">
        <v>25.0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23">
        <v>26.0</v>
      </c>
      <c r="C33" s="24" t="s">
        <v>78</v>
      </c>
      <c r="D33" s="26" t="s">
        <v>48</v>
      </c>
      <c r="E33" s="26">
        <v>488.0</v>
      </c>
      <c r="F33" s="26">
        <v>10.0</v>
      </c>
      <c r="G33" s="26">
        <v>27.0</v>
      </c>
      <c r="H33" s="26">
        <v>808.0</v>
      </c>
      <c r="I33" s="26">
        <v>12.0</v>
      </c>
      <c r="J33" s="26">
        <v>26.0</v>
      </c>
      <c r="K33" s="28">
        <f t="shared" ref="K33:M33" si="27">E33+H33</f>
        <v>1296</v>
      </c>
      <c r="L33" s="28">
        <f t="shared" si="27"/>
        <v>22</v>
      </c>
      <c r="M33" s="28">
        <f t="shared" si="27"/>
        <v>53</v>
      </c>
      <c r="N33" s="30">
        <v>26.0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23">
        <v>27.0</v>
      </c>
      <c r="C34" s="24" t="s">
        <v>57</v>
      </c>
      <c r="D34" s="26" t="s">
        <v>17</v>
      </c>
      <c r="E34" s="26">
        <v>570.0</v>
      </c>
      <c r="F34" s="26">
        <v>10.0</v>
      </c>
      <c r="G34" s="26">
        <v>26.0</v>
      </c>
      <c r="H34" s="26">
        <v>664.0</v>
      </c>
      <c r="I34" s="26">
        <v>13.0</v>
      </c>
      <c r="J34" s="26">
        <v>29.0</v>
      </c>
      <c r="K34" s="28">
        <f t="shared" ref="K34:M34" si="28">E34+H34</f>
        <v>1234</v>
      </c>
      <c r="L34" s="28">
        <f t="shared" si="28"/>
        <v>23</v>
      </c>
      <c r="M34" s="28">
        <f t="shared" si="28"/>
        <v>55</v>
      </c>
      <c r="N34" s="30">
        <v>27.0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23">
        <v>28.0</v>
      </c>
      <c r="C35" s="24" t="s">
        <v>55</v>
      </c>
      <c r="D35" s="26" t="s">
        <v>17</v>
      </c>
      <c r="E35" s="26">
        <v>340.0</v>
      </c>
      <c r="F35" s="26">
        <v>8.0</v>
      </c>
      <c r="G35" s="26">
        <v>36.0</v>
      </c>
      <c r="H35" s="26">
        <v>840.0</v>
      </c>
      <c r="I35" s="26">
        <v>18.0</v>
      </c>
      <c r="J35" s="26">
        <v>20.0</v>
      </c>
      <c r="K35" s="28">
        <f t="shared" ref="K35:M35" si="29">E35+H35</f>
        <v>1180</v>
      </c>
      <c r="L35" s="28">
        <f t="shared" si="29"/>
        <v>26</v>
      </c>
      <c r="M35" s="28">
        <f t="shared" si="29"/>
        <v>56</v>
      </c>
      <c r="N35" s="30">
        <v>28.0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23">
        <v>29.0</v>
      </c>
      <c r="C36" s="24" t="s">
        <v>75</v>
      </c>
      <c r="D36" s="26" t="s">
        <v>33</v>
      </c>
      <c r="E36" s="26">
        <v>470.0</v>
      </c>
      <c r="F36" s="26">
        <v>14.0</v>
      </c>
      <c r="G36" s="26">
        <v>28.0</v>
      </c>
      <c r="H36" s="26">
        <v>422.0</v>
      </c>
      <c r="I36" s="26">
        <v>9.0</v>
      </c>
      <c r="J36" s="26">
        <v>32.0</v>
      </c>
      <c r="K36" s="28">
        <f t="shared" ref="K36:M36" si="30">E36+H36</f>
        <v>892</v>
      </c>
      <c r="L36" s="28">
        <f t="shared" si="30"/>
        <v>23</v>
      </c>
      <c r="M36" s="28">
        <f t="shared" si="30"/>
        <v>60</v>
      </c>
      <c r="N36" s="30">
        <v>29.0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23">
        <v>30.0</v>
      </c>
      <c r="C37" s="24" t="s">
        <v>24</v>
      </c>
      <c r="D37" s="26" t="s">
        <v>17</v>
      </c>
      <c r="E37" s="26">
        <v>1046.0</v>
      </c>
      <c r="F37" s="26">
        <v>30.0</v>
      </c>
      <c r="G37" s="26">
        <v>16.0</v>
      </c>
      <c r="H37" s="26">
        <v>100.0</v>
      </c>
      <c r="I37" s="26">
        <v>2.0</v>
      </c>
      <c r="J37" s="26">
        <v>47.0</v>
      </c>
      <c r="K37" s="28">
        <f t="shared" ref="K37:M37" si="31">E37+H37</f>
        <v>1146</v>
      </c>
      <c r="L37" s="28">
        <f t="shared" si="31"/>
        <v>32</v>
      </c>
      <c r="M37" s="28">
        <f t="shared" si="31"/>
        <v>63</v>
      </c>
      <c r="N37" s="30">
        <v>30.0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23">
        <v>31.0</v>
      </c>
      <c r="C38" s="60" t="s">
        <v>61</v>
      </c>
      <c r="D38" s="26" t="s">
        <v>62</v>
      </c>
      <c r="E38" s="26">
        <v>0.0</v>
      </c>
      <c r="F38" s="26">
        <v>0.0</v>
      </c>
      <c r="G38" s="26">
        <v>64.0</v>
      </c>
      <c r="H38" s="26">
        <v>2642.0</v>
      </c>
      <c r="I38" s="26">
        <v>3.0</v>
      </c>
      <c r="J38" s="26">
        <v>1.0</v>
      </c>
      <c r="K38" s="28">
        <f t="shared" ref="K38:M38" si="32">E38+H38</f>
        <v>2642</v>
      </c>
      <c r="L38" s="28">
        <f t="shared" si="32"/>
        <v>3</v>
      </c>
      <c r="M38" s="28">
        <f t="shared" si="32"/>
        <v>65</v>
      </c>
      <c r="N38" s="30">
        <v>31.0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23">
        <v>32.0</v>
      </c>
      <c r="C39" s="61" t="s">
        <v>66</v>
      </c>
      <c r="D39" s="26" t="s">
        <v>68</v>
      </c>
      <c r="E39" s="26">
        <v>375.0</v>
      </c>
      <c r="F39" s="26">
        <v>3.5</v>
      </c>
      <c r="G39" s="26">
        <v>31.5</v>
      </c>
      <c r="H39" s="26">
        <v>374.0</v>
      </c>
      <c r="I39" s="26">
        <v>7.0</v>
      </c>
      <c r="J39" s="26">
        <v>33.5</v>
      </c>
      <c r="K39" s="28">
        <f t="shared" ref="K39:M39" si="33">E39+H39</f>
        <v>749</v>
      </c>
      <c r="L39" s="28">
        <f t="shared" si="33"/>
        <v>10.5</v>
      </c>
      <c r="M39" s="28">
        <f t="shared" si="33"/>
        <v>65</v>
      </c>
      <c r="N39" s="30">
        <v>32.5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23">
        <v>33.0</v>
      </c>
      <c r="C40" s="61" t="s">
        <v>71</v>
      </c>
      <c r="D40" s="26" t="s">
        <v>68</v>
      </c>
      <c r="E40" s="26">
        <v>375.0</v>
      </c>
      <c r="F40" s="26">
        <v>3.5</v>
      </c>
      <c r="G40" s="26">
        <v>31.5</v>
      </c>
      <c r="H40" s="26">
        <v>374.0</v>
      </c>
      <c r="I40" s="26">
        <v>7.0</v>
      </c>
      <c r="J40" s="26">
        <v>33.5</v>
      </c>
      <c r="K40" s="28">
        <f t="shared" ref="K40:M40" si="34">E40+H40</f>
        <v>749</v>
      </c>
      <c r="L40" s="28">
        <f t="shared" si="34"/>
        <v>10.5</v>
      </c>
      <c r="M40" s="28">
        <f t="shared" si="34"/>
        <v>65</v>
      </c>
      <c r="N40" s="30">
        <v>32.5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23">
        <v>34.0</v>
      </c>
      <c r="C41" s="24" t="s">
        <v>81</v>
      </c>
      <c r="D41" s="26" t="s">
        <v>48</v>
      </c>
      <c r="E41" s="26">
        <v>348.0</v>
      </c>
      <c r="F41" s="26">
        <v>11.0</v>
      </c>
      <c r="G41" s="26">
        <v>33.0</v>
      </c>
      <c r="H41" s="26">
        <v>276.0</v>
      </c>
      <c r="I41" s="26">
        <v>10.0</v>
      </c>
      <c r="J41" s="26">
        <v>37.0</v>
      </c>
      <c r="K41" s="28">
        <f t="shared" ref="K41:M41" si="35">E41+H41</f>
        <v>624</v>
      </c>
      <c r="L41" s="28">
        <f t="shared" si="35"/>
        <v>21</v>
      </c>
      <c r="M41" s="28">
        <f t="shared" si="35"/>
        <v>70</v>
      </c>
      <c r="N41" s="30">
        <v>34.0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23">
        <v>35.0</v>
      </c>
      <c r="C42" s="24" t="s">
        <v>69</v>
      </c>
      <c r="D42" s="26" t="s">
        <v>33</v>
      </c>
      <c r="E42" s="26">
        <v>668.0</v>
      </c>
      <c r="F42" s="26">
        <v>9.0</v>
      </c>
      <c r="G42" s="26">
        <v>25.0</v>
      </c>
      <c r="H42" s="26">
        <v>118.0</v>
      </c>
      <c r="I42" s="26">
        <v>2.0</v>
      </c>
      <c r="J42" s="26">
        <v>46.0</v>
      </c>
      <c r="K42" s="28">
        <f t="shared" ref="K42:M42" si="36">E42+H42</f>
        <v>786</v>
      </c>
      <c r="L42" s="28">
        <f t="shared" si="36"/>
        <v>11</v>
      </c>
      <c r="M42" s="28">
        <f t="shared" si="36"/>
        <v>71</v>
      </c>
      <c r="N42" s="30">
        <v>35.0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23">
        <v>36.0</v>
      </c>
      <c r="C43" s="24" t="s">
        <v>85</v>
      </c>
      <c r="D43" s="26" t="s">
        <v>45</v>
      </c>
      <c r="E43" s="26">
        <v>76.0</v>
      </c>
      <c r="F43" s="26">
        <v>6.0</v>
      </c>
      <c r="G43" s="26">
        <v>53.0</v>
      </c>
      <c r="H43" s="26">
        <v>834.0</v>
      </c>
      <c r="I43" s="26">
        <v>1.0</v>
      </c>
      <c r="J43" s="26">
        <v>22.0</v>
      </c>
      <c r="K43" s="28">
        <f t="shared" ref="K43:M43" si="37">E43+H43</f>
        <v>910</v>
      </c>
      <c r="L43" s="28">
        <f t="shared" si="37"/>
        <v>7</v>
      </c>
      <c r="M43" s="28">
        <f t="shared" si="37"/>
        <v>75</v>
      </c>
      <c r="N43" s="30">
        <v>36.0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23">
        <v>37.0</v>
      </c>
      <c r="C44" s="63" t="s">
        <v>64</v>
      </c>
      <c r="D44" s="26" t="s">
        <v>62</v>
      </c>
      <c r="E44" s="26">
        <v>339.0</v>
      </c>
      <c r="F44" s="26">
        <v>9.0</v>
      </c>
      <c r="G44" s="26">
        <v>37.5</v>
      </c>
      <c r="H44" s="26">
        <v>226.0</v>
      </c>
      <c r="I44" s="26">
        <v>5.0</v>
      </c>
      <c r="J44" s="26">
        <v>39.5</v>
      </c>
      <c r="K44" s="28">
        <f t="shared" ref="K44:M44" si="38">E44+H44</f>
        <v>565</v>
      </c>
      <c r="L44" s="28">
        <f t="shared" si="38"/>
        <v>14</v>
      </c>
      <c r="M44" s="28">
        <f t="shared" si="38"/>
        <v>77</v>
      </c>
      <c r="N44" s="30">
        <v>37.5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23">
        <v>38.0</v>
      </c>
      <c r="C45" s="63" t="s">
        <v>65</v>
      </c>
      <c r="D45" s="26" t="s">
        <v>62</v>
      </c>
      <c r="E45" s="26">
        <v>339.0</v>
      </c>
      <c r="F45" s="26">
        <v>9.0</v>
      </c>
      <c r="G45" s="26">
        <v>37.5</v>
      </c>
      <c r="H45" s="26">
        <v>226.0</v>
      </c>
      <c r="I45" s="26">
        <v>5.0</v>
      </c>
      <c r="J45" s="26">
        <v>39.5</v>
      </c>
      <c r="K45" s="28">
        <f t="shared" ref="K45:M45" si="39">E45+H45</f>
        <v>565</v>
      </c>
      <c r="L45" s="28">
        <f t="shared" si="39"/>
        <v>14</v>
      </c>
      <c r="M45" s="28">
        <f t="shared" si="39"/>
        <v>77</v>
      </c>
      <c r="N45" s="30">
        <v>37.5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23">
        <v>39.0</v>
      </c>
      <c r="C46" s="24" t="s">
        <v>46</v>
      </c>
      <c r="D46" s="26" t="s">
        <v>17</v>
      </c>
      <c r="E46" s="26">
        <v>1054.0</v>
      </c>
      <c r="F46" s="26">
        <v>30.0</v>
      </c>
      <c r="G46" s="26">
        <v>15.0</v>
      </c>
      <c r="H46" s="26">
        <v>0.0</v>
      </c>
      <c r="I46" s="26">
        <v>0.0</v>
      </c>
      <c r="J46" s="26">
        <v>64.0</v>
      </c>
      <c r="K46" s="28">
        <f t="shared" ref="K46:M46" si="40">E46+H46</f>
        <v>1054</v>
      </c>
      <c r="L46" s="28">
        <f t="shared" si="40"/>
        <v>30</v>
      </c>
      <c r="M46" s="28">
        <f t="shared" si="40"/>
        <v>79</v>
      </c>
      <c r="N46" s="30">
        <v>39.0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23">
        <v>40.0</v>
      </c>
      <c r="C47" s="64" t="s">
        <v>86</v>
      </c>
      <c r="D47" s="26" t="s">
        <v>28</v>
      </c>
      <c r="E47" s="26">
        <v>257.0</v>
      </c>
      <c r="F47" s="26">
        <v>9.0</v>
      </c>
      <c r="G47" s="26">
        <v>44.5</v>
      </c>
      <c r="H47" s="26">
        <v>281.0</v>
      </c>
      <c r="I47" s="26">
        <v>13.0</v>
      </c>
      <c r="J47" s="26">
        <v>35.5</v>
      </c>
      <c r="K47" s="28">
        <f t="shared" ref="K47:M47" si="41">E47+H47</f>
        <v>538</v>
      </c>
      <c r="L47" s="28">
        <f t="shared" si="41"/>
        <v>22</v>
      </c>
      <c r="M47" s="28">
        <f t="shared" si="41"/>
        <v>80</v>
      </c>
      <c r="N47" s="30">
        <v>40.5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23">
        <v>41.0</v>
      </c>
      <c r="C48" s="64" t="s">
        <v>87</v>
      </c>
      <c r="D48" s="26" t="s">
        <v>28</v>
      </c>
      <c r="E48" s="26">
        <v>257.0</v>
      </c>
      <c r="F48" s="26">
        <v>9.0</v>
      </c>
      <c r="G48" s="26">
        <v>44.5</v>
      </c>
      <c r="H48" s="26">
        <v>281.0</v>
      </c>
      <c r="I48" s="26">
        <v>13.0</v>
      </c>
      <c r="J48" s="26">
        <v>35.5</v>
      </c>
      <c r="K48" s="28">
        <f t="shared" ref="K48:M48" si="42">E48+H48</f>
        <v>538</v>
      </c>
      <c r="L48" s="28">
        <f t="shared" si="42"/>
        <v>22</v>
      </c>
      <c r="M48" s="28">
        <f t="shared" si="42"/>
        <v>80</v>
      </c>
      <c r="N48" s="30">
        <v>40.5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23">
        <v>42.0</v>
      </c>
      <c r="C49" s="24" t="s">
        <v>52</v>
      </c>
      <c r="D49" s="26" t="s">
        <v>17</v>
      </c>
      <c r="E49" s="26">
        <v>140.0</v>
      </c>
      <c r="F49" s="26">
        <v>3.0</v>
      </c>
      <c r="G49" s="26">
        <v>51.0</v>
      </c>
      <c r="H49" s="26">
        <v>522.0</v>
      </c>
      <c r="I49" s="26">
        <v>14.0</v>
      </c>
      <c r="J49" s="26">
        <v>31.0</v>
      </c>
      <c r="K49" s="28">
        <f t="shared" ref="K49:M49" si="43">E49+H49</f>
        <v>662</v>
      </c>
      <c r="L49" s="28">
        <f t="shared" si="43"/>
        <v>17</v>
      </c>
      <c r="M49" s="28">
        <f t="shared" si="43"/>
        <v>82</v>
      </c>
      <c r="N49" s="30">
        <v>42.0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23">
        <v>43.0</v>
      </c>
      <c r="C50" s="59" t="s">
        <v>76</v>
      </c>
      <c r="D50" s="26" t="s">
        <v>48</v>
      </c>
      <c r="E50" s="26">
        <v>346.0</v>
      </c>
      <c r="F50" s="26">
        <v>4.5</v>
      </c>
      <c r="G50" s="26">
        <v>34.5</v>
      </c>
      <c r="H50" s="26">
        <v>49.0</v>
      </c>
      <c r="I50" s="26">
        <v>2.0</v>
      </c>
      <c r="J50" s="26">
        <v>48.5</v>
      </c>
      <c r="K50" s="28">
        <f t="shared" ref="K50:M50" si="44">E50+H50</f>
        <v>395</v>
      </c>
      <c r="L50" s="28">
        <f t="shared" si="44"/>
        <v>6.5</v>
      </c>
      <c r="M50" s="28">
        <f t="shared" si="44"/>
        <v>83</v>
      </c>
      <c r="N50" s="30">
        <v>43.5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23">
        <v>44.0</v>
      </c>
      <c r="C51" s="59" t="s">
        <v>77</v>
      </c>
      <c r="D51" s="26" t="s">
        <v>48</v>
      </c>
      <c r="E51" s="26">
        <v>346.0</v>
      </c>
      <c r="F51" s="26">
        <v>4.5</v>
      </c>
      <c r="G51" s="26">
        <v>34.5</v>
      </c>
      <c r="H51" s="26">
        <v>49.0</v>
      </c>
      <c r="I51" s="26">
        <v>2.0</v>
      </c>
      <c r="J51" s="26">
        <v>48.5</v>
      </c>
      <c r="K51" s="28">
        <f t="shared" ref="K51:M51" si="45">E51+H51</f>
        <v>395</v>
      </c>
      <c r="L51" s="28">
        <f t="shared" si="45"/>
        <v>6.5</v>
      </c>
      <c r="M51" s="28">
        <f t="shared" si="45"/>
        <v>83</v>
      </c>
      <c r="N51" s="30">
        <v>43.5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23">
        <v>45.0</v>
      </c>
      <c r="C52" s="24" t="s">
        <v>79</v>
      </c>
      <c r="D52" s="26" t="s">
        <v>48</v>
      </c>
      <c r="E52" s="26">
        <v>192.0</v>
      </c>
      <c r="F52" s="26">
        <v>4.0</v>
      </c>
      <c r="G52" s="26">
        <v>46.0</v>
      </c>
      <c r="H52" s="26">
        <v>226.0</v>
      </c>
      <c r="I52" s="26">
        <v>8.0</v>
      </c>
      <c r="J52" s="26">
        <v>38.0</v>
      </c>
      <c r="K52" s="28">
        <f t="shared" ref="K52:M52" si="46">E52+H52</f>
        <v>418</v>
      </c>
      <c r="L52" s="28">
        <f t="shared" si="46"/>
        <v>12</v>
      </c>
      <c r="M52" s="28">
        <f t="shared" si="46"/>
        <v>84</v>
      </c>
      <c r="N52" s="30">
        <v>46.0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23">
        <v>46.0</v>
      </c>
      <c r="C53" s="24" t="s">
        <v>90</v>
      </c>
      <c r="D53" s="26" t="s">
        <v>62</v>
      </c>
      <c r="E53" s="26">
        <v>284.0</v>
      </c>
      <c r="F53" s="26">
        <v>8.0</v>
      </c>
      <c r="G53" s="26">
        <v>43.0</v>
      </c>
      <c r="H53" s="26">
        <v>222.0</v>
      </c>
      <c r="I53" s="26">
        <v>6.0</v>
      </c>
      <c r="J53" s="26">
        <v>41.0</v>
      </c>
      <c r="K53" s="28">
        <f t="shared" ref="K53:M53" si="47">E53+H53</f>
        <v>506</v>
      </c>
      <c r="L53" s="28">
        <f t="shared" si="47"/>
        <v>14</v>
      </c>
      <c r="M53" s="28">
        <f t="shared" si="47"/>
        <v>84</v>
      </c>
      <c r="N53" s="30">
        <v>45.0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23">
        <v>47.0</v>
      </c>
      <c r="C54" s="24" t="s">
        <v>80</v>
      </c>
      <c r="D54" s="26" t="s">
        <v>48</v>
      </c>
      <c r="E54" s="26">
        <v>134.0</v>
      </c>
      <c r="F54" s="26">
        <v>2.0</v>
      </c>
      <c r="G54" s="26">
        <v>52.0</v>
      </c>
      <c r="H54" s="26">
        <v>182.0</v>
      </c>
      <c r="I54" s="26">
        <v>3.0</v>
      </c>
      <c r="J54" s="26">
        <v>42.0</v>
      </c>
      <c r="K54" s="28">
        <f t="shared" ref="K54:M54" si="48">E54+H54</f>
        <v>316</v>
      </c>
      <c r="L54" s="28">
        <f t="shared" si="48"/>
        <v>5</v>
      </c>
      <c r="M54" s="28">
        <f t="shared" si="48"/>
        <v>94</v>
      </c>
      <c r="N54" s="30">
        <v>47.0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23">
        <v>48.0</v>
      </c>
      <c r="C55" s="65" t="s">
        <v>91</v>
      </c>
      <c r="D55" s="26" t="s">
        <v>28</v>
      </c>
      <c r="E55" s="26">
        <v>179.0</v>
      </c>
      <c r="F55" s="26">
        <v>7.5</v>
      </c>
      <c r="G55" s="26">
        <v>47.5</v>
      </c>
      <c r="H55" s="26">
        <v>42.0</v>
      </c>
      <c r="I55" s="26">
        <v>1.0</v>
      </c>
      <c r="J55" s="26">
        <v>50.0</v>
      </c>
      <c r="K55" s="28">
        <f t="shared" ref="K55:M55" si="49">E55+H55</f>
        <v>221</v>
      </c>
      <c r="L55" s="28">
        <f t="shared" si="49"/>
        <v>8.5</v>
      </c>
      <c r="M55" s="28">
        <f t="shared" si="49"/>
        <v>97.5</v>
      </c>
      <c r="N55" s="30">
        <v>48.0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23">
        <v>49.0</v>
      </c>
      <c r="C56" s="24" t="s">
        <v>88</v>
      </c>
      <c r="D56" s="26" t="s">
        <v>28</v>
      </c>
      <c r="E56" s="26">
        <v>74.0</v>
      </c>
      <c r="F56" s="26">
        <v>3.0</v>
      </c>
      <c r="G56" s="26">
        <v>54.0</v>
      </c>
      <c r="H56" s="26">
        <v>120.0</v>
      </c>
      <c r="I56" s="26">
        <v>6.0</v>
      </c>
      <c r="J56" s="26">
        <v>45.0</v>
      </c>
      <c r="K56" s="28">
        <f t="shared" ref="K56:M56" si="50">E56+H56</f>
        <v>194</v>
      </c>
      <c r="L56" s="28">
        <f t="shared" si="50"/>
        <v>9</v>
      </c>
      <c r="M56" s="28">
        <f t="shared" si="50"/>
        <v>99</v>
      </c>
      <c r="N56" s="30">
        <v>51.0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23">
        <v>50.0</v>
      </c>
      <c r="C57" s="66" t="s">
        <v>92</v>
      </c>
      <c r="D57" s="26" t="s">
        <v>45</v>
      </c>
      <c r="E57" s="26">
        <v>72.0</v>
      </c>
      <c r="F57" s="26">
        <v>4.5</v>
      </c>
      <c r="G57" s="26">
        <v>55.5</v>
      </c>
      <c r="H57" s="26">
        <v>162.0</v>
      </c>
      <c r="I57" s="26">
        <v>9.0</v>
      </c>
      <c r="J57" s="26">
        <v>43.5</v>
      </c>
      <c r="K57" s="28">
        <f t="shared" ref="K57:M57" si="51">E57+H57</f>
        <v>234</v>
      </c>
      <c r="L57" s="28">
        <f t="shared" si="51"/>
        <v>13.5</v>
      </c>
      <c r="M57" s="28">
        <f t="shared" si="51"/>
        <v>99</v>
      </c>
      <c r="N57" s="30" t="s">
        <v>93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23">
        <v>51.0</v>
      </c>
      <c r="C58" s="66" t="s">
        <v>94</v>
      </c>
      <c r="D58" s="26" t="s">
        <v>45</v>
      </c>
      <c r="E58" s="26">
        <v>72.0</v>
      </c>
      <c r="F58" s="26">
        <v>4.5</v>
      </c>
      <c r="G58" s="26">
        <v>55.5</v>
      </c>
      <c r="H58" s="26">
        <v>162.0</v>
      </c>
      <c r="I58" s="26">
        <v>9.0</v>
      </c>
      <c r="J58" s="26">
        <v>43.5</v>
      </c>
      <c r="K58" s="28">
        <f t="shared" ref="K58:M58" si="52">E58+H58</f>
        <v>234</v>
      </c>
      <c r="L58" s="28">
        <f t="shared" si="52"/>
        <v>13.5</v>
      </c>
      <c r="M58" s="28">
        <f t="shared" si="52"/>
        <v>99</v>
      </c>
      <c r="N58" s="30" t="s">
        <v>93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23">
        <v>52.0</v>
      </c>
      <c r="C59" s="24" t="s">
        <v>74</v>
      </c>
      <c r="D59" s="26" t="s">
        <v>33</v>
      </c>
      <c r="E59" s="26">
        <v>328.0</v>
      </c>
      <c r="F59" s="26">
        <v>8.0</v>
      </c>
      <c r="G59" s="26">
        <v>40.0</v>
      </c>
      <c r="H59" s="26">
        <v>0.0</v>
      </c>
      <c r="I59" s="26">
        <v>0.0</v>
      </c>
      <c r="J59" s="26">
        <v>64.0</v>
      </c>
      <c r="K59" s="28">
        <f t="shared" ref="K59:M59" si="53">E59+H59</f>
        <v>328</v>
      </c>
      <c r="L59" s="28">
        <f t="shared" si="53"/>
        <v>8</v>
      </c>
      <c r="M59" s="28">
        <f t="shared" si="53"/>
        <v>104</v>
      </c>
      <c r="N59" s="30">
        <v>52.0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23">
        <v>53.0</v>
      </c>
      <c r="C60" s="62" t="s">
        <v>83</v>
      </c>
      <c r="D60" s="26" t="s">
        <v>48</v>
      </c>
      <c r="E60" s="26">
        <v>307.0</v>
      </c>
      <c r="F60" s="26">
        <v>10.0</v>
      </c>
      <c r="G60" s="26">
        <v>41.5</v>
      </c>
      <c r="H60" s="26">
        <v>0.0</v>
      </c>
      <c r="I60" s="26">
        <v>0.0</v>
      </c>
      <c r="J60" s="26">
        <v>64.0</v>
      </c>
      <c r="K60" s="28">
        <f t="shared" ref="K60:M60" si="54">E60+H60</f>
        <v>307</v>
      </c>
      <c r="L60" s="28">
        <f t="shared" si="54"/>
        <v>10</v>
      </c>
      <c r="M60" s="28">
        <f t="shared" si="54"/>
        <v>105.5</v>
      </c>
      <c r="N60" s="30" t="s">
        <v>95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23">
        <v>54.0</v>
      </c>
      <c r="C61" s="62" t="s">
        <v>84</v>
      </c>
      <c r="D61" s="26" t="s">
        <v>48</v>
      </c>
      <c r="E61" s="26">
        <v>307.0</v>
      </c>
      <c r="F61" s="26">
        <v>10.0</v>
      </c>
      <c r="G61" s="26">
        <v>41.5</v>
      </c>
      <c r="H61" s="26">
        <v>0.0</v>
      </c>
      <c r="I61" s="26">
        <v>0.0</v>
      </c>
      <c r="J61" s="26">
        <v>64.0</v>
      </c>
      <c r="K61" s="28">
        <f t="shared" ref="K61:M61" si="55">E61+H61</f>
        <v>307</v>
      </c>
      <c r="L61" s="28">
        <f t="shared" si="55"/>
        <v>10</v>
      </c>
      <c r="M61" s="28">
        <f t="shared" si="55"/>
        <v>105.5</v>
      </c>
      <c r="N61" s="30">
        <v>53.5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23">
        <v>55.0</v>
      </c>
      <c r="C62" s="65" t="s">
        <v>89</v>
      </c>
      <c r="D62" s="26" t="s">
        <v>28</v>
      </c>
      <c r="E62" s="26">
        <v>179.0</v>
      </c>
      <c r="F62" s="26">
        <v>7.5</v>
      </c>
      <c r="G62" s="26">
        <v>47.5</v>
      </c>
      <c r="H62" s="26">
        <v>0.0</v>
      </c>
      <c r="I62" s="26">
        <v>0.0</v>
      </c>
      <c r="J62" s="26">
        <v>64.0</v>
      </c>
      <c r="K62" s="28">
        <f t="shared" ref="K62:M62" si="56">E62+H62</f>
        <v>179</v>
      </c>
      <c r="L62" s="28">
        <f t="shared" si="56"/>
        <v>7.5</v>
      </c>
      <c r="M62" s="28">
        <f t="shared" si="56"/>
        <v>111.5</v>
      </c>
      <c r="N62" s="67">
        <v>55.0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23">
        <v>56.0</v>
      </c>
      <c r="C63" s="68" t="s">
        <v>72</v>
      </c>
      <c r="D63" s="26" t="s">
        <v>68</v>
      </c>
      <c r="E63" s="26">
        <v>159.0</v>
      </c>
      <c r="F63" s="26">
        <v>1.5</v>
      </c>
      <c r="G63" s="26">
        <v>49.5</v>
      </c>
      <c r="H63" s="26">
        <v>0.0</v>
      </c>
      <c r="I63" s="26">
        <v>0.0</v>
      </c>
      <c r="J63" s="26">
        <v>64.0</v>
      </c>
      <c r="K63" s="28">
        <f t="shared" ref="K63:M63" si="57">E63+H63</f>
        <v>159</v>
      </c>
      <c r="L63" s="28">
        <f t="shared" si="57"/>
        <v>1.5</v>
      </c>
      <c r="M63" s="28">
        <f t="shared" si="57"/>
        <v>113.5</v>
      </c>
      <c r="N63" s="30">
        <v>56.5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23">
        <v>57.0</v>
      </c>
      <c r="C64" s="68" t="s">
        <v>96</v>
      </c>
      <c r="D64" s="26" t="s">
        <v>68</v>
      </c>
      <c r="E64" s="26">
        <v>159.0</v>
      </c>
      <c r="F64" s="26">
        <v>1.5</v>
      </c>
      <c r="G64" s="26">
        <v>49.5</v>
      </c>
      <c r="H64" s="26">
        <v>0.0</v>
      </c>
      <c r="I64" s="26">
        <v>0.0</v>
      </c>
      <c r="J64" s="26">
        <v>64.0</v>
      </c>
      <c r="K64" s="28">
        <f t="shared" ref="K64:M64" si="58">E64+H64</f>
        <v>159</v>
      </c>
      <c r="L64" s="28">
        <f t="shared" si="58"/>
        <v>1.5</v>
      </c>
      <c r="M64" s="28">
        <f t="shared" si="58"/>
        <v>113.5</v>
      </c>
      <c r="N64" s="30">
        <v>56.5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23">
        <v>58.0</v>
      </c>
      <c r="C65" s="24" t="s">
        <v>98</v>
      </c>
      <c r="D65" s="26" t="s">
        <v>62</v>
      </c>
      <c r="E65" s="26">
        <v>48.0</v>
      </c>
      <c r="F65" s="26">
        <v>1.0</v>
      </c>
      <c r="G65" s="26">
        <v>57.0</v>
      </c>
      <c r="H65" s="26">
        <v>0.0</v>
      </c>
      <c r="I65" s="26">
        <v>0.0</v>
      </c>
      <c r="J65" s="26">
        <v>64.0</v>
      </c>
      <c r="K65" s="28">
        <f t="shared" ref="K65:M65" si="59">E65+H65</f>
        <v>48</v>
      </c>
      <c r="L65" s="28">
        <f t="shared" si="59"/>
        <v>1</v>
      </c>
      <c r="M65" s="28">
        <f t="shared" si="59"/>
        <v>121</v>
      </c>
      <c r="N65" s="69">
        <v>58.0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23">
        <v>59.0</v>
      </c>
      <c r="C66" s="24" t="s">
        <v>100</v>
      </c>
      <c r="D66" s="26" t="s">
        <v>62</v>
      </c>
      <c r="E66" s="26">
        <v>34.0</v>
      </c>
      <c r="F66" s="26">
        <v>1.0</v>
      </c>
      <c r="G66" s="26">
        <v>58.0</v>
      </c>
      <c r="H66" s="26">
        <v>0.0</v>
      </c>
      <c r="I66" s="26">
        <v>0.0</v>
      </c>
      <c r="J66" s="26">
        <v>64.0</v>
      </c>
      <c r="K66" s="28">
        <f t="shared" ref="K66:M66" si="60">E66+H66</f>
        <v>34</v>
      </c>
      <c r="L66" s="28">
        <f t="shared" si="60"/>
        <v>1</v>
      </c>
      <c r="M66" s="28">
        <f t="shared" si="60"/>
        <v>122</v>
      </c>
      <c r="N66" s="30">
        <v>59.0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23">
        <v>60.0</v>
      </c>
      <c r="C67" s="24" t="s">
        <v>82</v>
      </c>
      <c r="D67" s="26" t="s">
        <v>48</v>
      </c>
      <c r="E67" s="26">
        <v>0.0</v>
      </c>
      <c r="F67" s="26">
        <v>0.0</v>
      </c>
      <c r="G67" s="26">
        <v>64.0</v>
      </c>
      <c r="H67" s="26">
        <v>0.0</v>
      </c>
      <c r="I67" s="26">
        <v>0.0</v>
      </c>
      <c r="J67" s="26">
        <v>64.0</v>
      </c>
      <c r="K67" s="28">
        <f t="shared" ref="K67:M67" si="61">E67+H67</f>
        <v>0</v>
      </c>
      <c r="L67" s="28">
        <f t="shared" si="61"/>
        <v>0</v>
      </c>
      <c r="M67" s="28">
        <f t="shared" si="61"/>
        <v>128</v>
      </c>
      <c r="N67" s="30">
        <v>64.0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23">
        <v>61.0</v>
      </c>
      <c r="C68" s="60" t="s">
        <v>97</v>
      </c>
      <c r="D68" s="26" t="s">
        <v>62</v>
      </c>
      <c r="E68" s="26">
        <v>0.0</v>
      </c>
      <c r="F68" s="26">
        <v>0.0</v>
      </c>
      <c r="G68" s="26">
        <v>64.0</v>
      </c>
      <c r="H68" s="26">
        <v>0.0</v>
      </c>
      <c r="I68" s="26">
        <v>0.0</v>
      </c>
      <c r="J68" s="26">
        <v>64.0</v>
      </c>
      <c r="K68" s="28">
        <f t="shared" ref="K68:M68" si="62">E68+H68</f>
        <v>0</v>
      </c>
      <c r="L68" s="28">
        <f t="shared" si="62"/>
        <v>0</v>
      </c>
      <c r="M68" s="28">
        <f t="shared" si="62"/>
        <v>128</v>
      </c>
      <c r="N68" s="30">
        <v>64.0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23">
        <v>62.0</v>
      </c>
      <c r="C69" s="70" t="s">
        <v>101</v>
      </c>
      <c r="D69" s="26" t="s">
        <v>68</v>
      </c>
      <c r="E69" s="26">
        <v>0.0</v>
      </c>
      <c r="F69" s="26">
        <v>0.0</v>
      </c>
      <c r="G69" s="26">
        <v>64.0</v>
      </c>
      <c r="H69" s="26">
        <v>0.0</v>
      </c>
      <c r="I69" s="26">
        <v>0.0</v>
      </c>
      <c r="J69" s="26">
        <v>64.0</v>
      </c>
      <c r="K69" s="28">
        <f t="shared" ref="K69:M69" si="63">E69+H69</f>
        <v>0</v>
      </c>
      <c r="L69" s="28">
        <f t="shared" si="63"/>
        <v>0</v>
      </c>
      <c r="M69" s="28">
        <f t="shared" si="63"/>
        <v>128</v>
      </c>
      <c r="N69" s="30">
        <v>64.0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23">
        <v>63.0</v>
      </c>
      <c r="C70" s="70" t="s">
        <v>102</v>
      </c>
      <c r="D70" s="26" t="s">
        <v>68</v>
      </c>
      <c r="E70" s="26">
        <v>0.0</v>
      </c>
      <c r="F70" s="26">
        <v>0.0</v>
      </c>
      <c r="G70" s="26">
        <v>64.0</v>
      </c>
      <c r="H70" s="26">
        <v>0.0</v>
      </c>
      <c r="I70" s="26">
        <v>0.0</v>
      </c>
      <c r="J70" s="26">
        <v>64.0</v>
      </c>
      <c r="K70" s="28">
        <f t="shared" ref="K70:M70" si="64">E70+H70</f>
        <v>0</v>
      </c>
      <c r="L70" s="28">
        <f t="shared" si="64"/>
        <v>0</v>
      </c>
      <c r="M70" s="28">
        <f t="shared" si="64"/>
        <v>128</v>
      </c>
      <c r="N70" s="30">
        <v>64.0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23">
        <v>64.0</v>
      </c>
      <c r="C71" s="24" t="s">
        <v>103</v>
      </c>
      <c r="D71" s="26" t="s">
        <v>68</v>
      </c>
      <c r="E71" s="26">
        <v>0.0</v>
      </c>
      <c r="F71" s="26">
        <v>0.0</v>
      </c>
      <c r="G71" s="26">
        <v>64.0</v>
      </c>
      <c r="H71" s="26">
        <v>0.0</v>
      </c>
      <c r="I71" s="26">
        <v>0.0</v>
      </c>
      <c r="J71" s="26">
        <v>64.0</v>
      </c>
      <c r="K71" s="28">
        <f t="shared" ref="K71:M71" si="65">E71+H71</f>
        <v>0</v>
      </c>
      <c r="L71" s="28">
        <f t="shared" si="65"/>
        <v>0</v>
      </c>
      <c r="M71" s="28">
        <f t="shared" si="65"/>
        <v>128</v>
      </c>
      <c r="N71" s="30">
        <v>64.0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mergeCells count="9">
    <mergeCell ref="C6:C7"/>
    <mergeCell ref="B6:B7"/>
    <mergeCell ref="D6:D7"/>
    <mergeCell ref="H6:J6"/>
    <mergeCell ref="E6:G6"/>
    <mergeCell ref="K6:M6"/>
    <mergeCell ref="D2:L2"/>
    <mergeCell ref="D3:L3"/>
    <mergeCell ref="D4:L4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0"/>
    <col customWidth="1" min="2" max="2" width="5.0"/>
    <col customWidth="1" min="3" max="3" width="26.29"/>
    <col customWidth="1" min="4" max="4" width="11.43"/>
    <col customWidth="1" min="5" max="6" width="14.14"/>
    <col customWidth="1" min="7" max="7" width="14.57"/>
    <col customWidth="1" min="8" max="8" width="12.57"/>
    <col customWidth="1" min="9" max="9" width="16.0"/>
    <col customWidth="1" min="10" max="26" width="8.0"/>
  </cols>
  <sheetData>
    <row r="1">
      <c r="A1" s="1"/>
      <c r="B1" s="2"/>
      <c r="C1" s="3" t="s">
        <v>0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/>
      <c r="C2" s="4" t="s">
        <v>1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1"/>
      <c r="C3" s="5" t="s">
        <v>3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5" ht="32.25" customHeight="1">
      <c r="B5" s="6" t="s">
        <v>4</v>
      </c>
      <c r="C5" s="6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8" t="s">
        <v>12</v>
      </c>
    </row>
    <row r="6">
      <c r="B6" s="12">
        <v>1.0</v>
      </c>
      <c r="C6" s="14" t="s">
        <v>14</v>
      </c>
      <c r="D6" s="15" t="s">
        <v>17</v>
      </c>
      <c r="E6" s="17">
        <v>3822.0</v>
      </c>
      <c r="F6" s="19">
        <f>SUM(E6:E8)</f>
        <v>10892</v>
      </c>
      <c r="G6" s="20">
        <v>1.0</v>
      </c>
      <c r="H6" s="22">
        <f>SUM(G6:G8)</f>
        <v>6</v>
      </c>
      <c r="I6" s="25" t="s">
        <v>23</v>
      </c>
    </row>
    <row r="7">
      <c r="B7" s="12">
        <v>2.0</v>
      </c>
      <c r="C7" s="14" t="s">
        <v>25</v>
      </c>
      <c r="D7" s="27"/>
      <c r="E7" s="17">
        <v>3702.0</v>
      </c>
      <c r="F7" s="27"/>
      <c r="G7" s="20">
        <v>2.0</v>
      </c>
      <c r="H7" s="27"/>
      <c r="I7" s="27"/>
    </row>
    <row r="8">
      <c r="B8" s="12">
        <v>3.0</v>
      </c>
      <c r="C8" s="14" t="s">
        <v>26</v>
      </c>
      <c r="D8" s="29"/>
      <c r="E8" s="17">
        <v>3368.0</v>
      </c>
      <c r="F8" s="16"/>
      <c r="G8" s="20">
        <v>3.0</v>
      </c>
      <c r="H8" s="29"/>
      <c r="I8" s="29"/>
    </row>
    <row r="9">
      <c r="B9" s="31">
        <v>1.0</v>
      </c>
      <c r="C9" s="32" t="s">
        <v>27</v>
      </c>
      <c r="D9" s="33" t="s">
        <v>28</v>
      </c>
      <c r="E9" s="34">
        <v>2446.0</v>
      </c>
      <c r="F9" s="36">
        <f>SUM(E9:E11)</f>
        <v>6024</v>
      </c>
      <c r="G9" s="37">
        <v>8.0</v>
      </c>
      <c r="H9" s="38">
        <f>SUM(G9:G11)</f>
        <v>41</v>
      </c>
      <c r="I9" s="39" t="s">
        <v>29</v>
      </c>
    </row>
    <row r="10">
      <c r="B10" s="31">
        <v>2.0</v>
      </c>
      <c r="C10" s="32" t="s">
        <v>34</v>
      </c>
      <c r="D10" s="27"/>
      <c r="E10" s="34">
        <v>1800.0</v>
      </c>
      <c r="F10" s="27"/>
      <c r="G10" s="37">
        <v>16.0</v>
      </c>
      <c r="H10" s="27"/>
      <c r="I10" s="27"/>
    </row>
    <row r="11">
      <c r="B11" s="31">
        <v>3.0</v>
      </c>
      <c r="C11" s="32" t="s">
        <v>35</v>
      </c>
      <c r="D11" s="29"/>
      <c r="E11" s="34">
        <v>1778.0</v>
      </c>
      <c r="F11" s="16"/>
      <c r="G11" s="37">
        <v>17.0</v>
      </c>
      <c r="H11" s="16"/>
      <c r="I11" s="29"/>
    </row>
    <row r="12">
      <c r="B12" s="40">
        <v>1.0</v>
      </c>
      <c r="C12" s="41" t="s">
        <v>32</v>
      </c>
      <c r="D12" s="42" t="s">
        <v>33</v>
      </c>
      <c r="E12" s="43">
        <v>2966.0</v>
      </c>
      <c r="F12" s="44">
        <f>SUM(E12:E14)</f>
        <v>6508</v>
      </c>
      <c r="G12" s="45">
        <v>5.0</v>
      </c>
      <c r="H12" s="46">
        <f>SUM(G12:G14)</f>
        <v>46</v>
      </c>
      <c r="I12" s="47" t="s">
        <v>30</v>
      </c>
    </row>
    <row r="13">
      <c r="B13" s="40">
        <v>2.0</v>
      </c>
      <c r="C13" s="41" t="s">
        <v>39</v>
      </c>
      <c r="D13" s="27"/>
      <c r="E13" s="43">
        <v>1836.0</v>
      </c>
      <c r="F13" s="27"/>
      <c r="G13" s="45">
        <v>20.0</v>
      </c>
      <c r="H13" s="27"/>
      <c r="I13" s="27"/>
    </row>
    <row r="14">
      <c r="B14" s="40">
        <v>3.0</v>
      </c>
      <c r="C14" s="41" t="s">
        <v>42</v>
      </c>
      <c r="D14" s="29"/>
      <c r="E14" s="43">
        <v>1706.0</v>
      </c>
      <c r="F14" s="16"/>
      <c r="G14" s="45">
        <v>21.0</v>
      </c>
      <c r="H14" s="16"/>
      <c r="I14" s="29"/>
    </row>
    <row r="15">
      <c r="B15" s="48">
        <v>1.0</v>
      </c>
      <c r="C15" s="49" t="s">
        <v>43</v>
      </c>
      <c r="D15" s="50" t="s">
        <v>45</v>
      </c>
      <c r="E15" s="51">
        <v>2222.0</v>
      </c>
      <c r="F15" s="52">
        <f>SUM(E15:E17)</f>
        <v>6000</v>
      </c>
      <c r="G15" s="53">
        <v>11.0</v>
      </c>
      <c r="H15" s="54">
        <f>SUM(G15:G17)</f>
        <v>48</v>
      </c>
      <c r="I15" s="55" t="s">
        <v>49</v>
      </c>
    </row>
    <row r="16">
      <c r="B16" s="48">
        <v>2.0</v>
      </c>
      <c r="C16" s="49" t="s">
        <v>50</v>
      </c>
      <c r="D16" s="27"/>
      <c r="E16" s="51">
        <v>2042.0</v>
      </c>
      <c r="F16" s="27"/>
      <c r="G16" s="53">
        <v>13.0</v>
      </c>
      <c r="H16" s="27"/>
      <c r="I16" s="27"/>
    </row>
    <row r="17">
      <c r="B17" s="48">
        <v>3.0</v>
      </c>
      <c r="C17" s="49" t="s">
        <v>51</v>
      </c>
      <c r="D17" s="16"/>
      <c r="E17" s="51">
        <v>1736.0</v>
      </c>
      <c r="F17" s="16"/>
      <c r="G17" s="53">
        <v>24.0</v>
      </c>
      <c r="H17" s="16"/>
      <c r="I17" s="16"/>
    </row>
    <row r="18">
      <c r="B18" s="48">
        <v>1.0</v>
      </c>
      <c r="C18" s="49" t="s">
        <v>47</v>
      </c>
      <c r="D18" s="50" t="s">
        <v>48</v>
      </c>
      <c r="E18" s="51">
        <v>2088.0</v>
      </c>
      <c r="F18" s="52">
        <f>SUM(E18:E20)</f>
        <v>5598</v>
      </c>
      <c r="G18" s="53">
        <v>12.0</v>
      </c>
      <c r="H18" s="54">
        <f>SUM(G18:G20)</f>
        <v>52</v>
      </c>
      <c r="I18" s="55" t="s">
        <v>53</v>
      </c>
    </row>
    <row r="19">
      <c r="B19" s="48">
        <v>2.0</v>
      </c>
      <c r="C19" s="49" t="s">
        <v>54</v>
      </c>
      <c r="D19" s="27"/>
      <c r="E19" s="51">
        <v>1946.0</v>
      </c>
      <c r="F19" s="27"/>
      <c r="G19" s="53">
        <v>15.0</v>
      </c>
      <c r="H19" s="27"/>
      <c r="I19" s="27"/>
    </row>
    <row r="20">
      <c r="B20" s="48">
        <v>3.0</v>
      </c>
      <c r="C20" s="49" t="s">
        <v>56</v>
      </c>
      <c r="D20" s="16"/>
      <c r="E20" s="53">
        <v>1564.0</v>
      </c>
      <c r="F20" s="16"/>
      <c r="G20" s="53">
        <v>25.0</v>
      </c>
      <c r="H20" s="16"/>
      <c r="I20" s="16"/>
    </row>
    <row r="21" ht="15.75" customHeight="1">
      <c r="B21" s="48">
        <v>1.0</v>
      </c>
      <c r="C21" s="49" t="s">
        <v>40</v>
      </c>
      <c r="D21" s="50" t="s">
        <v>41</v>
      </c>
      <c r="E21" s="53">
        <v>2304.0</v>
      </c>
      <c r="F21" s="56">
        <f>SUM(E21:E23)</f>
        <v>5642</v>
      </c>
      <c r="G21" s="53">
        <v>9.0</v>
      </c>
      <c r="H21" s="54">
        <f>SUM(G21:G23)</f>
        <v>54</v>
      </c>
      <c r="I21" s="55" t="s">
        <v>58</v>
      </c>
    </row>
    <row r="22" ht="15.75" customHeight="1">
      <c r="B22" s="48">
        <v>2.0</v>
      </c>
      <c r="C22" s="49" t="s">
        <v>59</v>
      </c>
      <c r="D22" s="27"/>
      <c r="E22" s="53">
        <v>1678.0</v>
      </c>
      <c r="F22" s="27"/>
      <c r="G22" s="53">
        <v>22.0</v>
      </c>
      <c r="H22" s="27"/>
      <c r="I22" s="27"/>
    </row>
    <row r="23" ht="15.75" customHeight="1">
      <c r="B23" s="48">
        <v>3.0</v>
      </c>
      <c r="C23" s="49" t="s">
        <v>60</v>
      </c>
      <c r="D23" s="16"/>
      <c r="E23" s="53">
        <v>1660.0</v>
      </c>
      <c r="F23" s="16"/>
      <c r="G23" s="53">
        <v>23.0</v>
      </c>
      <c r="H23" s="16"/>
      <c r="I23" s="16"/>
    </row>
    <row r="24" ht="15.75" customHeight="1">
      <c r="B24" s="48">
        <v>1.0</v>
      </c>
      <c r="C24" s="49" t="s">
        <v>61</v>
      </c>
      <c r="D24" s="50" t="s">
        <v>62</v>
      </c>
      <c r="E24" s="51">
        <v>2642.0</v>
      </c>
      <c r="F24" s="52">
        <f>SUM(E24:E26)</f>
        <v>3772</v>
      </c>
      <c r="G24" s="53">
        <v>31.0</v>
      </c>
      <c r="H24" s="54">
        <f>SUM(G24:G26)</f>
        <v>106</v>
      </c>
      <c r="I24" s="55" t="s">
        <v>63</v>
      </c>
    </row>
    <row r="25" ht="15.75" customHeight="1">
      <c r="B25" s="48">
        <v>2.0</v>
      </c>
      <c r="C25" s="49" t="s">
        <v>64</v>
      </c>
      <c r="D25" s="27"/>
      <c r="E25" s="53">
        <v>565.0</v>
      </c>
      <c r="F25" s="27"/>
      <c r="G25" s="53">
        <v>37.5</v>
      </c>
      <c r="H25" s="27"/>
      <c r="I25" s="27"/>
    </row>
    <row r="26" ht="15.75" customHeight="1">
      <c r="B26" s="48">
        <v>3.0</v>
      </c>
      <c r="C26" s="49" t="s">
        <v>65</v>
      </c>
      <c r="D26" s="16"/>
      <c r="E26" s="53">
        <v>565.0</v>
      </c>
      <c r="F26" s="16"/>
      <c r="G26" s="53">
        <v>37.5</v>
      </c>
      <c r="H26" s="16"/>
      <c r="I26" s="16"/>
    </row>
    <row r="27" ht="15.75" customHeight="1">
      <c r="B27" s="48">
        <v>1.0</v>
      </c>
      <c r="C27" s="49" t="s">
        <v>66</v>
      </c>
      <c r="D27" s="50" t="s">
        <v>68</v>
      </c>
      <c r="E27" s="51">
        <v>749.0</v>
      </c>
      <c r="F27" s="52">
        <f>SUM(E27:E29)</f>
        <v>1657</v>
      </c>
      <c r="G27" s="53">
        <v>32.5</v>
      </c>
      <c r="H27" s="54">
        <f>SUM(G27:G29)</f>
        <v>121.5</v>
      </c>
      <c r="I27" s="55" t="s">
        <v>70</v>
      </c>
    </row>
    <row r="28" ht="15.75" customHeight="1">
      <c r="B28" s="48">
        <v>2.0</v>
      </c>
      <c r="C28" s="49" t="s">
        <v>71</v>
      </c>
      <c r="D28" s="27"/>
      <c r="E28" s="51">
        <v>749.0</v>
      </c>
      <c r="F28" s="27"/>
      <c r="G28" s="53">
        <v>32.5</v>
      </c>
      <c r="H28" s="27"/>
      <c r="I28" s="27"/>
    </row>
    <row r="29" ht="15.75" customHeight="1">
      <c r="B29" s="48">
        <v>3.0</v>
      </c>
      <c r="C29" s="49" t="s">
        <v>72</v>
      </c>
      <c r="D29" s="16"/>
      <c r="E29" s="51">
        <v>159.0</v>
      </c>
      <c r="F29" s="16"/>
      <c r="G29" s="58">
        <v>56.5</v>
      </c>
      <c r="H29" s="16"/>
      <c r="I29" s="16"/>
    </row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5">
    <mergeCell ref="D27:D29"/>
    <mergeCell ref="F27:F29"/>
    <mergeCell ref="H27:H29"/>
    <mergeCell ref="I27:I29"/>
    <mergeCell ref="F24:F26"/>
    <mergeCell ref="H24:H26"/>
    <mergeCell ref="I24:I26"/>
    <mergeCell ref="D24:D26"/>
    <mergeCell ref="F18:F20"/>
    <mergeCell ref="D15:D17"/>
    <mergeCell ref="D12:D14"/>
    <mergeCell ref="D21:D23"/>
    <mergeCell ref="D18:D20"/>
    <mergeCell ref="F15:F17"/>
    <mergeCell ref="F12:F14"/>
    <mergeCell ref="H21:H23"/>
    <mergeCell ref="I21:I23"/>
    <mergeCell ref="H15:H17"/>
    <mergeCell ref="I15:I17"/>
    <mergeCell ref="F21:F23"/>
    <mergeCell ref="H18:H20"/>
    <mergeCell ref="I18:I20"/>
    <mergeCell ref="H6:H8"/>
    <mergeCell ref="H9:H11"/>
    <mergeCell ref="H12:H14"/>
    <mergeCell ref="I12:I14"/>
    <mergeCell ref="I6:I8"/>
    <mergeCell ref="I9:I11"/>
    <mergeCell ref="F6:F8"/>
    <mergeCell ref="F9:F11"/>
    <mergeCell ref="C1:K1"/>
    <mergeCell ref="C2:K2"/>
    <mergeCell ref="C3:K3"/>
    <mergeCell ref="D6:D8"/>
    <mergeCell ref="D9:D11"/>
  </mergeCells>
  <printOptions/>
  <pageMargins bottom="0.75" footer="0.0" header="0.0" left="0.7" right="0.7" top="0.75"/>
  <pageSetup orientation="landscape"/>
  <drawing r:id="rId1"/>
</worksheet>
</file>